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sadc\会計課\◎R5.10開始インボイス制度\日本アド\"/>
    </mc:Choice>
  </mc:AlternateContent>
  <xr:revisionPtr revIDLastSave="0" documentId="13_ncr:1_{FA4C73BB-D74E-4368-9E86-80CB4EF6A1DA}" xr6:coauthVersionLast="47" xr6:coauthVersionMax="47" xr10:uidLastSave="{00000000-0000-0000-0000-000000000000}"/>
  <bookViews>
    <workbookView xWindow="-120" yWindow="16080" windowWidth="29040" windowHeight="15840" tabRatio="812" xr2:uid="{00000000-000D-0000-FFFF-FFFF00000000}"/>
  </bookViews>
  <sheets>
    <sheet name="出来高入力書式(白紙)" sheetId="5" r:id="rId1"/>
    <sheet name="書式 (修正版) (2)" sheetId="4" state="hidden" r:id="rId2"/>
    <sheet name="書式 (修正版)" sheetId="1" state="hidden" r:id="rId3"/>
    <sheet name="書式 (修正版)元" sheetId="3" state="hidden" r:id="rId4"/>
    <sheet name="出来高書式(例示)" sheetId="2" r:id="rId5"/>
    <sheet name="金額入力書式(白紙)" sheetId="6" r:id="rId6"/>
    <sheet name="金額入力書式(例示)" sheetId="7" r:id="rId7"/>
  </sheets>
  <externalReferences>
    <externalReference r:id="rId8"/>
  </externalReferences>
  <definedNames>
    <definedName name="_xlnm.Database" localSheetId="5">#REF!</definedName>
    <definedName name="_xlnm.Database" localSheetId="6">#REF!</definedName>
    <definedName name="_xlnm.Database">#REF!</definedName>
    <definedName name="_xlnm.Print_Area" localSheetId="5">'金額入力書式(白紙)'!$A$1:$BR$50</definedName>
    <definedName name="_xlnm.Print_Area" localSheetId="6">'金額入力書式(例示)'!$A$1:$BR$50</definedName>
    <definedName name="_xlnm.Print_Area" localSheetId="4">'出来高書式(例示)'!$A$1:$BR$50</definedName>
    <definedName name="_xlnm.Print_Area" localSheetId="0">'出来高入力書式(白紙)'!$A$1:$BR$50</definedName>
    <definedName name="_xlnm.Print_Area" localSheetId="2">'書式 (修正版)'!$A$1:$BR$48</definedName>
    <definedName name="_xlnm.Print_Area" localSheetId="1">'書式 (修正版) (2)'!$A$1:$BR$48</definedName>
    <definedName name="_xlnm.Print_Area" localSheetId="3">'書式 (修正版)元'!$A$1:$BR$48</definedName>
    <definedName name="Z_39BF0462_5293_41C3_9E7C_8B0BAF4C41FB_.wvu.PrintArea" localSheetId="5" hidden="1">'金額入力書式(白紙)'!$A$1:$BR$50</definedName>
    <definedName name="Z_39BF0462_5293_41C3_9E7C_8B0BAF4C41FB_.wvu.PrintArea" localSheetId="6" hidden="1">'金額入力書式(例示)'!$A$3:$BR$50</definedName>
    <definedName name="Z_39BF0462_5293_41C3_9E7C_8B0BAF4C41FB_.wvu.PrintArea" localSheetId="4" hidden="1">'出来高書式(例示)'!$A$3:$BR$50</definedName>
    <definedName name="Z_39BF0462_5293_41C3_9E7C_8B0BAF4C41FB_.wvu.PrintArea" localSheetId="0" hidden="1">'出来高入力書式(白紙)'!$A$1:$BR$50</definedName>
    <definedName name="Z_39BF0462_5293_41C3_9E7C_8B0BAF4C41FB_.wvu.PrintArea" localSheetId="2" hidden="1">'書式 (修正版)'!$A$1:$BR$48</definedName>
    <definedName name="Z_39BF0462_5293_41C3_9E7C_8B0BAF4C41FB_.wvu.PrintArea" localSheetId="1" hidden="1">'書式 (修正版) (2)'!$A$1:$BR$48</definedName>
    <definedName name="Z_39BF0462_5293_41C3_9E7C_8B0BAF4C41FB_.wvu.PrintArea" localSheetId="3" hidden="1">'書式 (修正版)元'!$A$1:$BR$48</definedName>
    <definedName name="テスト">#REF!</definedName>
    <definedName name="区分">#REF!</definedName>
    <definedName name="入力必須項目" localSheetId="5">'金額入力書式(白紙)'!$BI$2,'金額入力書式(白紙)'!$BM$2,'金額入力書式(白紙)'!$BP$2,'金額入力書式(白紙)'!$B$6,'金額入力書式(白紙)'!$AT$6,'金額入力書式(白紙)'!$BF$6,'金額入力書式(白紙)'!$AT$9,'金額入力書式(白紙)'!$AT$11,'金額入力書式(白紙)'!$AT$14,'金額入力書式(白紙)'!$B$14,'金額入力書式(白紙)'!#REF!,'金額入力書式(白紙)'!$AV$2</definedName>
    <definedName name="入力必須項目" localSheetId="6">'[1]書式 (修正版)'!$BI$2,'[1]書式 (修正版)'!$BM$2,'[1]書式 (修正版)'!$BP$2,'[1]書式 (修正版)'!$B$7,'[1]書式 (修正版)'!$AT$6,'[1]書式 (修正版)'!$BF$6,'[1]書式 (修正版)'!$AT$8,'[1]書式 (修正版)'!$AT$10,'[1]書式 (修正版)'!$AT$12,'[1]書式 (修正版)'!$B$12,'[1]書式 (修正版)'!$P$12,'[1]書式 (修正版)'!$AV$2</definedName>
    <definedName name="入力必須項目" localSheetId="0">'出来高入力書式(白紙)'!$BI$2,'出来高入力書式(白紙)'!$BM$2,'出来高入力書式(白紙)'!$BP$2,'出来高入力書式(白紙)'!$B$6,'出来高入力書式(白紙)'!$AT$6,'出来高入力書式(白紙)'!$BF$6,'出来高入力書式(白紙)'!$AT$9,'出来高入力書式(白紙)'!$AT$11,'出来高入力書式(白紙)'!$AT$14,'出来高入力書式(白紙)'!$B$14,'出来高入力書式(白紙)'!#REF!,'出来高入力書式(白紙)'!$AV$2</definedName>
    <definedName name="入力必須項目" localSheetId="1">'書式 (修正版) (2)'!$BI$2,'書式 (修正版) (2)'!$BM$2,'書式 (修正版) (2)'!$BP$2,'書式 (修正版) (2)'!$B$7,'書式 (修正版) (2)'!$AT$6,'書式 (修正版) (2)'!$BF$6,'書式 (修正版) (2)'!$AT$8,'書式 (修正版) (2)'!$AT$10,'書式 (修正版) (2)'!$AT$12,'書式 (修正版) (2)'!$B$12,'書式 (修正版) (2)'!$P$12,'書式 (修正版) (2)'!$AV$2</definedName>
    <definedName name="入力必須項目" localSheetId="3">'書式 (修正版)元'!$BI$2,'書式 (修正版)元'!$BM$2,'書式 (修正版)元'!$BP$2,'書式 (修正版)元'!$A$6,'書式 (修正版)元'!$AI$6,'書式 (修正版)元'!$BK$6,'書式 (修正版)元'!$AT$7,'書式 (修正版)元'!$AT$9,'書式 (修正版)元'!$AT$11,'書式 (修正版)元'!$A$12,'書式 (修正版)元'!$N$12,'書式 (修正版)元'!$AV$2</definedName>
    <definedName name="入力必須項目">'書式 (修正版)'!$BI$2,'書式 (修正版)'!$BM$2,'書式 (修正版)'!$BP$2,'書式 (修正版)'!$B$7,'書式 (修正版)'!$AT$6,'書式 (修正版)'!$BF$6,'書式 (修正版)'!$AT$8,'書式 (修正版)'!$AT$10,'書式 (修正版)'!$AT$12,'書式 (修正版)'!$B$12,'書式 (修正版)'!$P$12,'書式 (修正版)'!$AV$2</definedName>
  </definedNames>
  <calcPr calcId="191029"/>
  <customWorkbookViews>
    <customWorkbookView name="尾坂 綾 - 個人用ビュー" guid="{39BF0462-5293-41C3-9E7C-8B0BAF4C41FB}" mergeInterval="0" personalView="1" maximized="1" xWindow="-8" yWindow="-8" windowWidth="1936" windowHeight="1056" tabRatio="8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5" i="6" l="1"/>
  <c r="BA35" i="7"/>
  <c r="BA33" i="7"/>
  <c r="BA31" i="7"/>
  <c r="BA29" i="7"/>
  <c r="BA27" i="7"/>
  <c r="BA25" i="7"/>
  <c r="BA23" i="7"/>
  <c r="BA21" i="7"/>
  <c r="BA19" i="7"/>
  <c r="BA21" i="6"/>
  <c r="BA23" i="6"/>
  <c r="BA25" i="6"/>
  <c r="BA27" i="6"/>
  <c r="BA29" i="6"/>
  <c r="BA31" i="6"/>
  <c r="BA33" i="6"/>
  <c r="BA35" i="6"/>
  <c r="BA19" i="6"/>
  <c r="AS19" i="6" s="1"/>
  <c r="BI37" i="7"/>
  <c r="BA37" i="7"/>
  <c r="AY37" i="7"/>
  <c r="AK37" i="7"/>
  <c r="AW35" i="7"/>
  <c r="AS35" i="7"/>
  <c r="AG35" i="7"/>
  <c r="AC35" i="7"/>
  <c r="AW33" i="7"/>
  <c r="AS33" i="7"/>
  <c r="AG33" i="7"/>
  <c r="AC33" i="7"/>
  <c r="AW31" i="7"/>
  <c r="AS31" i="7"/>
  <c r="AG31" i="7"/>
  <c r="AC31" i="7"/>
  <c r="AW29" i="7"/>
  <c r="AS29" i="7"/>
  <c r="AG29" i="7"/>
  <c r="AC29" i="7"/>
  <c r="AW27" i="7"/>
  <c r="AS27" i="7"/>
  <c r="AG27" i="7"/>
  <c r="AC27" i="7"/>
  <c r="AW25" i="7"/>
  <c r="AS25" i="7"/>
  <c r="AG25" i="7"/>
  <c r="AC25" i="7"/>
  <c r="AW23" i="7"/>
  <c r="AS23" i="7"/>
  <c r="AG23" i="7"/>
  <c r="AC23" i="7"/>
  <c r="AW21" i="7"/>
  <c r="AS21" i="7"/>
  <c r="AG21" i="7"/>
  <c r="AC21" i="7"/>
  <c r="AW19" i="7"/>
  <c r="AS19" i="7"/>
  <c r="AG19" i="7"/>
  <c r="AC19" i="7"/>
  <c r="S37" i="7"/>
  <c r="BA37" i="2"/>
  <c r="AK37" i="2"/>
  <c r="BI19" i="2"/>
  <c r="BI37" i="2" s="1"/>
  <c r="BI35" i="2"/>
  <c r="BI33" i="2"/>
  <c r="BI31" i="2"/>
  <c r="BI29" i="2"/>
  <c r="BI27" i="2"/>
  <c r="BI25" i="2"/>
  <c r="BI23" i="2"/>
  <c r="BI21" i="2"/>
  <c r="BA35" i="2"/>
  <c r="AW35" i="2"/>
  <c r="AV35" i="2"/>
  <c r="AK35" i="2"/>
  <c r="AG35" i="2"/>
  <c r="BA33" i="2"/>
  <c r="AW33" i="2"/>
  <c r="AV33" i="2"/>
  <c r="AK33" i="2"/>
  <c r="AG33" i="2"/>
  <c r="BA31" i="2"/>
  <c r="AW31" i="2"/>
  <c r="AV31" i="2"/>
  <c r="AK31" i="2"/>
  <c r="AG31" i="2"/>
  <c r="BA29" i="2"/>
  <c r="AW29" i="2"/>
  <c r="AV29" i="2"/>
  <c r="AK29" i="2"/>
  <c r="AG29" i="2"/>
  <c r="BA27" i="2"/>
  <c r="AW27" i="2"/>
  <c r="AV27" i="2"/>
  <c r="AK27" i="2"/>
  <c r="AG27" i="2"/>
  <c r="BA25" i="2"/>
  <c r="AW25" i="2"/>
  <c r="AV25" i="2"/>
  <c r="AK25" i="2"/>
  <c r="AG25" i="2"/>
  <c r="BA23" i="2"/>
  <c r="AW23" i="2"/>
  <c r="AV23" i="2"/>
  <c r="AK23" i="2"/>
  <c r="AG23" i="2"/>
  <c r="AW21" i="2"/>
  <c r="BA21" i="2" s="1"/>
  <c r="AV21" i="2"/>
  <c r="AK21" i="2"/>
  <c r="AG21" i="2"/>
  <c r="AW19" i="2"/>
  <c r="BA19" i="2" s="1"/>
  <c r="AV19" i="2"/>
  <c r="AG19" i="2"/>
  <c r="AK19" i="2" s="1"/>
  <c r="AW21" i="6"/>
  <c r="AW23" i="6"/>
  <c r="AS25" i="6"/>
  <c r="AS27" i="6"/>
  <c r="AW27" i="6"/>
  <c r="AS29" i="6"/>
  <c r="AW29" i="6"/>
  <c r="AS31" i="6"/>
  <c r="AW31" i="6"/>
  <c r="AS33" i="6"/>
  <c r="AW33" i="6"/>
  <c r="AS35" i="6"/>
  <c r="AW35" i="6"/>
  <c r="AC25" i="6"/>
  <c r="AC27" i="6"/>
  <c r="AC29" i="6"/>
  <c r="AC31" i="6"/>
  <c r="AC33" i="6"/>
  <c r="AC35" i="6"/>
  <c r="AC19" i="6"/>
  <c r="AG21" i="6"/>
  <c r="AG23" i="6"/>
  <c r="AG25" i="6"/>
  <c r="AG27" i="6"/>
  <c r="AG29" i="6"/>
  <c r="AG31" i="6"/>
  <c r="AG33" i="6"/>
  <c r="AG35" i="6"/>
  <c r="AW19" i="6"/>
  <c r="AG19" i="6"/>
  <c r="BI23" i="5"/>
  <c r="BI25" i="5"/>
  <c r="BI27" i="5"/>
  <c r="BI29" i="5"/>
  <c r="BI31" i="5"/>
  <c r="BI33" i="5"/>
  <c r="BI35" i="5"/>
  <c r="BA23" i="5"/>
  <c r="BA25" i="5"/>
  <c r="BA27" i="5"/>
  <c r="BA29" i="5"/>
  <c r="BA31" i="5"/>
  <c r="BA33" i="5"/>
  <c r="BA35" i="5"/>
  <c r="BA37" i="6" l="1"/>
  <c r="AK39" i="7"/>
  <c r="AK41" i="7" s="1"/>
  <c r="AY39" i="7"/>
  <c r="AY41" i="7" s="1"/>
  <c r="BA39" i="7"/>
  <c r="BA41" i="7" s="1"/>
  <c r="BI39" i="7"/>
  <c r="BI41" i="7" s="1"/>
  <c r="S39" i="7"/>
  <c r="S41" i="7" s="1"/>
  <c r="BI39" i="2"/>
  <c r="BI41" i="2" s="1"/>
  <c r="AK39" i="2"/>
  <c r="AK41" i="2" s="1"/>
  <c r="AY37" i="2"/>
  <c r="BA39" i="2" l="1"/>
  <c r="BA41" i="2" s="1"/>
  <c r="AY39" i="2"/>
  <c r="AY41" i="2" s="1"/>
  <c r="P7" i="7" l="1"/>
  <c r="U6" i="7"/>
  <c r="AW21" i="5" l="1"/>
  <c r="BA21" i="5" s="1"/>
  <c r="AW23" i="5"/>
  <c r="AW25" i="5"/>
  <c r="AW27" i="5"/>
  <c r="AW29" i="5"/>
  <c r="AW31" i="5"/>
  <c r="AW33" i="5"/>
  <c r="AW35" i="5"/>
  <c r="AW19" i="5"/>
  <c r="BA19" i="5" s="1"/>
  <c r="AG19" i="5"/>
  <c r="AK19" i="5" s="1"/>
  <c r="AG35" i="5"/>
  <c r="AG23" i="5"/>
  <c r="AK35" i="5"/>
  <c r="AK33" i="5"/>
  <c r="AG33" i="5"/>
  <c r="AK31" i="5"/>
  <c r="AG31" i="5"/>
  <c r="AK29" i="5"/>
  <c r="AG29" i="5"/>
  <c r="AK27" i="5"/>
  <c r="AG27" i="5"/>
  <c r="AK25" i="5"/>
  <c r="AG25" i="5"/>
  <c r="AK23" i="5"/>
  <c r="AG21" i="5"/>
  <c r="AK21" i="5" s="1"/>
  <c r="AV23" i="5"/>
  <c r="AV25" i="5"/>
  <c r="AV27" i="5"/>
  <c r="AV29" i="5"/>
  <c r="AV31" i="5"/>
  <c r="AV33" i="5"/>
  <c r="AV35" i="5"/>
  <c r="BI37" i="6"/>
  <c r="BI39" i="6" s="1"/>
  <c r="S37" i="6"/>
  <c r="S39" i="6" s="1"/>
  <c r="BI19" i="5" l="1"/>
  <c r="BI37" i="5" s="1"/>
  <c r="BA37" i="5"/>
  <c r="AK37" i="5"/>
  <c r="BI21" i="5"/>
  <c r="S41" i="6"/>
  <c r="BI41" i="6"/>
  <c r="BA39" i="5" l="1"/>
  <c r="BA41" i="5" s="1"/>
  <c r="AK39" i="5"/>
  <c r="AK41" i="5" s="1"/>
  <c r="BI39" i="5"/>
  <c r="BI41" i="5" s="1"/>
  <c r="U6" i="6"/>
  <c r="P7" i="6"/>
  <c r="S37" i="5" l="1"/>
  <c r="S35" i="4"/>
  <c r="AY33" i="4"/>
  <c r="BI33" i="4" s="1"/>
  <c r="AI33" i="4"/>
  <c r="AY31" i="4"/>
  <c r="BI31" i="4" s="1"/>
  <c r="AI31" i="4"/>
  <c r="AY29" i="4"/>
  <c r="BI29" i="4" s="1"/>
  <c r="AI29" i="4"/>
  <c r="AY27" i="4"/>
  <c r="BI27" i="4" s="1"/>
  <c r="AI27" i="4"/>
  <c r="AY25" i="4"/>
  <c r="BI25" i="4" s="1"/>
  <c r="AI25" i="4"/>
  <c r="AY23" i="4"/>
  <c r="BI23" i="4" s="1"/>
  <c r="AI23" i="4"/>
  <c r="AY21" i="4"/>
  <c r="BI21" i="4" s="1"/>
  <c r="AI21" i="4"/>
  <c r="AY19" i="4"/>
  <c r="AI19" i="4"/>
  <c r="AY17" i="4"/>
  <c r="BI17" i="4" s="1"/>
  <c r="AI17" i="4"/>
  <c r="S35" i="3"/>
  <c r="AY33" i="3"/>
  <c r="BI33" i="3" s="1"/>
  <c r="AI33" i="3"/>
  <c r="AY31" i="3"/>
  <c r="BI31" i="3" s="1"/>
  <c r="AI31" i="3"/>
  <c r="AY29" i="3"/>
  <c r="BI29" i="3" s="1"/>
  <c r="AI29" i="3"/>
  <c r="AY27" i="3"/>
  <c r="BI27" i="3" s="1"/>
  <c r="AI27" i="3"/>
  <c r="AY25" i="3"/>
  <c r="BI25" i="3" s="1"/>
  <c r="AI25" i="3"/>
  <c r="AY23" i="3"/>
  <c r="BI23" i="3" s="1"/>
  <c r="AI23" i="3"/>
  <c r="AY21" i="3"/>
  <c r="BI21" i="3" s="1"/>
  <c r="AI21" i="3"/>
  <c r="AY19" i="3"/>
  <c r="BI19" i="3" s="1"/>
  <c r="AI19" i="3"/>
  <c r="AY17" i="3"/>
  <c r="AY35" i="3" s="1"/>
  <c r="AI17" i="3"/>
  <c r="AI35" i="3" s="1"/>
  <c r="AY37" i="5" l="1"/>
  <c r="S39" i="5"/>
  <c r="S41" i="5" s="1"/>
  <c r="BI19" i="4"/>
  <c r="BI35" i="4" s="1"/>
  <c r="AI35" i="4"/>
  <c r="AI37" i="4" s="1"/>
  <c r="AI39" i="4" s="1"/>
  <c r="AY35" i="4"/>
  <c r="S37" i="4"/>
  <c r="S39" i="4" s="1"/>
  <c r="AI37" i="3"/>
  <c r="AI39" i="3" s="1"/>
  <c r="AY37" i="3"/>
  <c r="AY39" i="3" s="1"/>
  <c r="BI17" i="3"/>
  <c r="BI35" i="3" s="1"/>
  <c r="S37" i="3"/>
  <c r="S39" i="3" s="1"/>
  <c r="AY39" i="5" l="1"/>
  <c r="AY41" i="5" s="1"/>
  <c r="AY37" i="4"/>
  <c r="AY39" i="4" s="1"/>
  <c r="BI37" i="4"/>
  <c r="BI39" i="4" s="1"/>
  <c r="BI37" i="3"/>
  <c r="BI39" i="3" s="1"/>
  <c r="AY17" i="1"/>
  <c r="AI17" i="1"/>
  <c r="AY19" i="1"/>
  <c r="BI19" i="1" s="1"/>
  <c r="AY21" i="1"/>
  <c r="BI21" i="1" s="1"/>
  <c r="AY23" i="1"/>
  <c r="BI23" i="1" s="1"/>
  <c r="AY25" i="1"/>
  <c r="BI25" i="1" s="1"/>
  <c r="AY27" i="1"/>
  <c r="BI27" i="1" s="1"/>
  <c r="AY29" i="1"/>
  <c r="BI29" i="1" s="1"/>
  <c r="AY31" i="1"/>
  <c r="BI31" i="1" s="1"/>
  <c r="AY33" i="1"/>
  <c r="BI33" i="1" s="1"/>
  <c r="AI19" i="1"/>
  <c r="AI21" i="1"/>
  <c r="AI23" i="1"/>
  <c r="AI25" i="1"/>
  <c r="AI27" i="1"/>
  <c r="AI29" i="1"/>
  <c r="AI31" i="1"/>
  <c r="AI33" i="1"/>
  <c r="S35" i="1"/>
  <c r="S37" i="2"/>
  <c r="S39" i="2" s="1"/>
  <c r="U6" i="5" l="1"/>
  <c r="P7" i="5"/>
  <c r="U7" i="4"/>
  <c r="P7" i="4"/>
  <c r="BI17" i="1"/>
  <c r="BI35" i="1" s="1"/>
  <c r="BI37" i="1" s="1"/>
  <c r="BI39" i="1" s="1"/>
  <c r="AI35" i="1"/>
  <c r="AI37" i="1" s="1"/>
  <c r="AI39" i="1" s="1"/>
  <c r="AY35" i="1"/>
  <c r="AY37" i="1" s="1"/>
  <c r="AY39" i="1" s="1"/>
  <c r="S37" i="1"/>
  <c r="S39" i="1" s="1"/>
  <c r="S41" i="2"/>
  <c r="U7" i="1" l="1"/>
  <c r="P7" i="1"/>
  <c r="U6" i="2" l="1"/>
  <c r="P7" i="2"/>
  <c r="AC21" i="6"/>
  <c r="AS21" i="6" l="1"/>
  <c r="AC23" i="6"/>
  <c r="AK37" i="6"/>
  <c r="AK39" i="6" l="1"/>
  <c r="AK41" i="6" s="1"/>
  <c r="AY37" i="6"/>
  <c r="AS23" i="6"/>
  <c r="BA39" i="6" l="1"/>
  <c r="BA41" i="6" s="1"/>
  <c r="AY39" i="6"/>
  <c r="AY41" i="6" s="1"/>
</calcChain>
</file>

<file path=xl/sharedStrings.xml><?xml version="1.0" encoding="utf-8"?>
<sst xmlns="http://schemas.openxmlformats.org/spreadsheetml/2006/main" count="396" uniqueCount="87">
  <si>
    <t>製品コード</t>
    <rPh sb="0" eb="2">
      <t>セイヒン</t>
    </rPh>
    <phoneticPr fontId="2"/>
  </si>
  <si>
    <t>〔注意事項〕</t>
    <rPh sb="1" eb="3">
      <t>チュウイ</t>
    </rPh>
    <rPh sb="3" eb="5">
      <t>ジコウ</t>
    </rPh>
    <phoneticPr fontId="2"/>
  </si>
  <si>
    <t>税込合計</t>
    <rPh sb="0" eb="2">
      <t>ゼイコ</t>
    </rPh>
    <rPh sb="2" eb="4">
      <t>ゴウケイ</t>
    </rPh>
    <phoneticPr fontId="2"/>
  </si>
  <si>
    <t>年</t>
    <rPh sb="0" eb="1">
      <t>ネン</t>
    </rPh>
    <phoneticPr fontId="2"/>
  </si>
  <si>
    <t>月</t>
    <rPh sb="0" eb="1">
      <t>ツキ</t>
    </rPh>
    <phoneticPr fontId="2"/>
  </si>
  <si>
    <t>日</t>
    <rPh sb="0" eb="1">
      <t>ヒ</t>
    </rPh>
    <phoneticPr fontId="2"/>
  </si>
  <si>
    <t>請求日</t>
    <rPh sb="0" eb="2">
      <t>セイキュウ</t>
    </rPh>
    <rPh sb="2" eb="3">
      <t>ビ</t>
    </rPh>
    <phoneticPr fontId="2"/>
  </si>
  <si>
    <t>出来高%</t>
    <rPh sb="0" eb="3">
      <t>デキダカ</t>
    </rPh>
    <phoneticPr fontId="2"/>
  </si>
  <si>
    <t>工事略称</t>
    <rPh sb="0" eb="2">
      <t>コウジ</t>
    </rPh>
    <rPh sb="2" eb="4">
      <t>リャクショウ</t>
    </rPh>
    <phoneticPr fontId="2"/>
  </si>
  <si>
    <t>発注内容</t>
    <rPh sb="0" eb="2">
      <t>ハッチュウ</t>
    </rPh>
    <rPh sb="2" eb="4">
      <t>ナイヨウ</t>
    </rPh>
    <phoneticPr fontId="2"/>
  </si>
  <si>
    <t>担当者</t>
    <rPh sb="0" eb="3">
      <t>タントウシャ</t>
    </rPh>
    <phoneticPr fontId="2"/>
  </si>
  <si>
    <t>支払%</t>
    <rPh sb="0" eb="2">
      <t>シハライ</t>
    </rPh>
    <phoneticPr fontId="2"/>
  </si>
  <si>
    <t>三晃空調欄</t>
    <rPh sb="0" eb="2">
      <t>サンコウ</t>
    </rPh>
    <rPh sb="2" eb="4">
      <t>クウチョウ</t>
    </rPh>
    <rPh sb="4" eb="5">
      <t>ラン</t>
    </rPh>
    <phoneticPr fontId="2"/>
  </si>
  <si>
    <t>空調配管工事</t>
    <rPh sb="0" eb="2">
      <t>クウチョウ</t>
    </rPh>
    <rPh sb="2" eb="4">
      <t>ハイカン</t>
    </rPh>
    <rPh sb="4" eb="6">
      <t>コウジ</t>
    </rPh>
    <phoneticPr fontId="2"/>
  </si>
  <si>
    <t>冷媒配管工事</t>
    <rPh sb="0" eb="2">
      <t>レイバイ</t>
    </rPh>
    <rPh sb="2" eb="4">
      <t>ハイカン</t>
    </rPh>
    <rPh sb="4" eb="6">
      <t>コウジ</t>
    </rPh>
    <phoneticPr fontId="2"/>
  </si>
  <si>
    <t>取引先コード</t>
    <rPh sb="0" eb="1">
      <t>トリ</t>
    </rPh>
    <rPh sb="1" eb="2">
      <t>イン</t>
    </rPh>
    <rPh sb="2" eb="3">
      <t>サキ</t>
    </rPh>
    <phoneticPr fontId="2"/>
  </si>
  <si>
    <t>月度</t>
    <rPh sb="0" eb="1">
      <t>ツキ</t>
    </rPh>
    <rPh sb="1" eb="2">
      <t>ド</t>
    </rPh>
    <phoneticPr fontId="2"/>
  </si>
  <si>
    <t>登録番号</t>
    <rPh sb="0" eb="2">
      <t>トウロク</t>
    </rPh>
    <rPh sb="2" eb="4">
      <t>バンゴウ</t>
    </rPh>
    <phoneticPr fontId="2"/>
  </si>
  <si>
    <t>税率</t>
    <rPh sb="0" eb="2">
      <t>ゼイリツ</t>
    </rPh>
    <phoneticPr fontId="2"/>
  </si>
  <si>
    <t>①手書きは不可とし、Excelフォームでの入力とします。</t>
    <rPh sb="1" eb="3">
      <t>テガ</t>
    </rPh>
    <rPh sb="5" eb="7">
      <t>フカ</t>
    </rPh>
    <rPh sb="21" eb="23">
      <t>ニュウリョク</t>
    </rPh>
    <phoneticPr fontId="2"/>
  </si>
  <si>
    <t>②請求書は２部作成し、1部を控えとして保存いただき、届出印の押印したものを1部提出してください。</t>
    <rPh sb="1" eb="4">
      <t>セイキュウショ</t>
    </rPh>
    <rPh sb="6" eb="7">
      <t>ブ</t>
    </rPh>
    <rPh sb="7" eb="9">
      <t>サクセイ</t>
    </rPh>
    <rPh sb="12" eb="13">
      <t>ブ</t>
    </rPh>
    <rPh sb="14" eb="15">
      <t>ヒカ</t>
    </rPh>
    <rPh sb="19" eb="21">
      <t>ホゾン</t>
    </rPh>
    <rPh sb="26" eb="28">
      <t>トドケデ</t>
    </rPh>
    <rPh sb="28" eb="29">
      <t>イン</t>
    </rPh>
    <rPh sb="30" eb="32">
      <t>オウイン</t>
    </rPh>
    <rPh sb="38" eb="39">
      <t>ブ</t>
    </rPh>
    <rPh sb="39" eb="41">
      <t>テイシュツ</t>
    </rPh>
    <phoneticPr fontId="2"/>
  </si>
  <si>
    <t>住所・社名・電話番号・届出印</t>
    <rPh sb="0" eb="2">
      <t>ジュウショ</t>
    </rPh>
    <rPh sb="3" eb="5">
      <t>シャメイ</t>
    </rPh>
    <rPh sb="6" eb="10">
      <t>デンワバンゴウ</t>
    </rPh>
    <rPh sb="11" eb="14">
      <t>トドケデイン</t>
    </rPh>
    <phoneticPr fontId="2"/>
  </si>
  <si>
    <t>　 但し[住所・社名・電話番号・届出印]欄についてはゴム印の使用も可とします。</t>
    <rPh sb="2" eb="3">
      <t>タダ</t>
    </rPh>
    <rPh sb="30" eb="32">
      <t>シヨウ</t>
    </rPh>
    <rPh sb="33" eb="34">
      <t>カ</t>
    </rPh>
    <phoneticPr fontId="2"/>
  </si>
  <si>
    <t>合計金額</t>
    <rPh sb="0" eb="2">
      <t>ゴウケイ</t>
    </rPh>
    <rPh sb="2" eb="4">
      <t>キンガク</t>
    </rPh>
    <phoneticPr fontId="2"/>
  </si>
  <si>
    <t>④契約金額を税抜き金額にて入力し、既収額及び累計請求の出来高と支払率を入力て下さい。</t>
    <rPh sb="1" eb="3">
      <t>ケイヤク</t>
    </rPh>
    <rPh sb="3" eb="5">
      <t>キンガク</t>
    </rPh>
    <rPh sb="6" eb="7">
      <t>ゼイ</t>
    </rPh>
    <rPh sb="7" eb="8">
      <t>ヌ</t>
    </rPh>
    <rPh sb="9" eb="11">
      <t>キンガク</t>
    </rPh>
    <rPh sb="13" eb="15">
      <t>ニュウリョク</t>
    </rPh>
    <rPh sb="17" eb="18">
      <t>キ</t>
    </rPh>
    <rPh sb="18" eb="19">
      <t>シュウ</t>
    </rPh>
    <rPh sb="19" eb="20">
      <t>ガク</t>
    </rPh>
    <rPh sb="20" eb="21">
      <t>オヨ</t>
    </rPh>
    <rPh sb="22" eb="24">
      <t>ルイケイ</t>
    </rPh>
    <rPh sb="24" eb="26">
      <t>セイキュウ</t>
    </rPh>
    <rPh sb="27" eb="30">
      <t>デキダカ</t>
    </rPh>
    <rPh sb="31" eb="33">
      <t>シハライ</t>
    </rPh>
    <rPh sb="33" eb="34">
      <t>リツ</t>
    </rPh>
    <rPh sb="35" eb="37">
      <t>ニュウリョク</t>
    </rPh>
    <rPh sb="38" eb="39">
      <t>クダ</t>
    </rPh>
    <phoneticPr fontId="2"/>
  </si>
  <si>
    <t>⑥締め切り期日（毎月5日）必着で提出してください。</t>
    <rPh sb="1" eb="2">
      <t>シ</t>
    </rPh>
    <rPh sb="3" eb="4">
      <t>キ</t>
    </rPh>
    <rPh sb="5" eb="7">
      <t>キジツ</t>
    </rPh>
    <rPh sb="8" eb="10">
      <t>マイツキ</t>
    </rPh>
    <rPh sb="11" eb="12">
      <t>ヒ</t>
    </rPh>
    <rPh sb="13" eb="15">
      <t>ヒッチャク</t>
    </rPh>
    <rPh sb="16" eb="18">
      <t>テイシュツ</t>
    </rPh>
    <phoneticPr fontId="2"/>
  </si>
  <si>
    <t>③注文番号、取引先コード、プロジェクト番号、製品コード、発注内容は弊社注文書により正確に入力してください。</t>
    <rPh sb="1" eb="3">
      <t>チュウモン</t>
    </rPh>
    <rPh sb="3" eb="5">
      <t>バンゴウ</t>
    </rPh>
    <rPh sb="6" eb="8">
      <t>トリヒキ</t>
    </rPh>
    <rPh sb="8" eb="9">
      <t>サキ</t>
    </rPh>
    <rPh sb="19" eb="21">
      <t>バンゴウ</t>
    </rPh>
    <rPh sb="22" eb="24">
      <t>セイヒン</t>
    </rPh>
    <rPh sb="28" eb="30">
      <t>ハッチュウ</t>
    </rPh>
    <rPh sb="30" eb="32">
      <t>ナイヨウ</t>
    </rPh>
    <rPh sb="33" eb="35">
      <t>ヘイシャ</t>
    </rPh>
    <rPh sb="35" eb="38">
      <t>チュウモンショ</t>
    </rPh>
    <rPh sb="44" eb="46">
      <t>ニュウリョク</t>
    </rPh>
    <phoneticPr fontId="2"/>
  </si>
  <si>
    <t>⑤出来高に変動のない項目でも弊社注文書の通り全項目を入力してください。</t>
    <rPh sb="1" eb="4">
      <t>デキダカ</t>
    </rPh>
    <rPh sb="5" eb="7">
      <t>ヘンドウ</t>
    </rPh>
    <rPh sb="10" eb="12">
      <t>コウモク</t>
    </rPh>
    <rPh sb="14" eb="16">
      <t>ヘイシャ</t>
    </rPh>
    <rPh sb="16" eb="19">
      <t>チュウモンショ</t>
    </rPh>
    <rPh sb="20" eb="21">
      <t>トオ</t>
    </rPh>
    <rPh sb="22" eb="25">
      <t>ゼンコウモク</t>
    </rPh>
    <rPh sb="26" eb="28">
      <t>ニュウリョク</t>
    </rPh>
    <phoneticPr fontId="2"/>
  </si>
  <si>
    <t>⑦取引月／〆月欄を入力ください</t>
    <rPh sb="1" eb="4">
      <t>トリヒキヅキ</t>
    </rPh>
    <rPh sb="5" eb="7">
      <t>シメヅキ</t>
    </rPh>
    <rPh sb="7" eb="8">
      <t>ラン</t>
    </rPh>
    <rPh sb="9" eb="11">
      <t>ニュウリョク</t>
    </rPh>
    <phoneticPr fontId="2"/>
  </si>
  <si>
    <t>⑧適格請求書発行事業者の登録番号を入力ください</t>
    <rPh sb="1" eb="3">
      <t>テキカク</t>
    </rPh>
    <rPh sb="3" eb="6">
      <t>セイキュウショ</t>
    </rPh>
    <rPh sb="6" eb="11">
      <t>ハッコウジギョウシャ</t>
    </rPh>
    <rPh sb="12" eb="16">
      <t>トウロクバンゴウ</t>
    </rPh>
    <rPh sb="17" eb="19">
      <t>ニュウリョク</t>
    </rPh>
    <phoneticPr fontId="2"/>
  </si>
  <si>
    <t>　自動読み取り項目(赤枠)が手書きの場合は再提出をお願いいたします。</t>
    <rPh sb="1" eb="3">
      <t>ジドウ</t>
    </rPh>
    <rPh sb="3" eb="4">
      <t>ヨ</t>
    </rPh>
    <rPh sb="5" eb="6">
      <t>ト</t>
    </rPh>
    <rPh sb="7" eb="9">
      <t>コウモク</t>
    </rPh>
    <rPh sb="10" eb="12">
      <t>アカワク</t>
    </rPh>
    <rPh sb="14" eb="16">
      <t>テガ</t>
    </rPh>
    <rPh sb="18" eb="20">
      <t>バアイ</t>
    </rPh>
    <rPh sb="21" eb="24">
      <t>サイテイシュツ</t>
    </rPh>
    <rPh sb="26" eb="27">
      <t>ネガ</t>
    </rPh>
    <phoneticPr fontId="2"/>
  </si>
  <si>
    <t>プロジェクト番号</t>
    <rPh sb="6" eb="8">
      <t>バンゴウ</t>
    </rPh>
    <phoneticPr fontId="2"/>
  </si>
  <si>
    <t>注文番号</t>
    <rPh sb="0" eb="2">
      <t>チュウモン</t>
    </rPh>
    <rPh sb="2" eb="4">
      <t>バンゴウ</t>
    </rPh>
    <phoneticPr fontId="2"/>
  </si>
  <si>
    <t>今回請求</t>
    <rPh sb="0" eb="2">
      <t>コンカイ</t>
    </rPh>
    <rPh sb="2" eb="4">
      <t>セイキュウ</t>
    </rPh>
    <phoneticPr fontId="2"/>
  </si>
  <si>
    <t>累計請求</t>
    <rPh sb="0" eb="2">
      <t>ルイケイ</t>
    </rPh>
    <rPh sb="2" eb="4">
      <t>セイキュウ</t>
    </rPh>
    <phoneticPr fontId="2"/>
  </si>
  <si>
    <t>既収額</t>
    <rPh sb="0" eb="1">
      <t>キ</t>
    </rPh>
    <rPh sb="1" eb="2">
      <t>オサム</t>
    </rPh>
    <rPh sb="2" eb="3">
      <t>ガク</t>
    </rPh>
    <phoneticPr fontId="2"/>
  </si>
  <si>
    <t>税抜契約金額</t>
    <rPh sb="0" eb="2">
      <t>ゼイヌキ</t>
    </rPh>
    <rPh sb="2" eb="4">
      <t>ケイヤク</t>
    </rPh>
    <rPh sb="4" eb="6">
      <t>キンガク</t>
    </rPh>
    <phoneticPr fontId="2"/>
  </si>
  <si>
    <t>税抜金額</t>
    <rPh sb="0" eb="2">
      <t>ゼイヌキ</t>
    </rPh>
    <rPh sb="2" eb="4">
      <t>キンガク</t>
    </rPh>
    <phoneticPr fontId="2"/>
  </si>
  <si>
    <t>消費税額</t>
    <rPh sb="0" eb="3">
      <t>ショウヒゼイ</t>
    </rPh>
    <rPh sb="3" eb="4">
      <t>ガク</t>
    </rPh>
    <phoneticPr fontId="2"/>
  </si>
  <si>
    <t>外注請求書</t>
    <rPh sb="0" eb="2">
      <t>ガイチュウ</t>
    </rPh>
    <rPh sb="2" eb="5">
      <t>セイキュウショ</t>
    </rPh>
    <phoneticPr fontId="2"/>
  </si>
  <si>
    <t>株式会社　三晃空調　御中</t>
    <rPh sb="0" eb="4">
      <t>カブシキガイシャ</t>
    </rPh>
    <rPh sb="5" eb="9">
      <t>サンコウクウチョウ</t>
    </rPh>
    <rPh sb="10" eb="12">
      <t>オンチュウ</t>
    </rPh>
    <phoneticPr fontId="2"/>
  </si>
  <si>
    <t>①</t>
    <phoneticPr fontId="2"/>
  </si>
  <si>
    <t>②</t>
    <phoneticPr fontId="2"/>
  </si>
  <si>
    <t>③</t>
    <phoneticPr fontId="2"/>
  </si>
  <si>
    <t>④</t>
    <phoneticPr fontId="2"/>
  </si>
  <si>
    <t>⑤</t>
    <phoneticPr fontId="2"/>
  </si>
  <si>
    <t>手書きは不可とし、Excelフォームでの入力とします。</t>
    <rPh sb="0" eb="2">
      <t>テガ</t>
    </rPh>
    <rPh sb="4" eb="6">
      <t>フカ</t>
    </rPh>
    <rPh sb="20" eb="22">
      <t>ニュウリョク</t>
    </rPh>
    <phoneticPr fontId="2"/>
  </si>
  <si>
    <t>但し[住所・社名・電話番号・届出印]欄についてはゴム印の使用も可とします。</t>
    <rPh sb="0" eb="1">
      <t>タダ</t>
    </rPh>
    <rPh sb="28" eb="30">
      <t>シヨウ</t>
    </rPh>
    <rPh sb="31" eb="32">
      <t>カ</t>
    </rPh>
    <phoneticPr fontId="2"/>
  </si>
  <si>
    <t>自動読み取り項目(赤枠)が手書きの場合は再提出をお願いいたします。</t>
    <rPh sb="0" eb="2">
      <t>ジドウ</t>
    </rPh>
    <rPh sb="2" eb="3">
      <t>ヨ</t>
    </rPh>
    <rPh sb="4" eb="5">
      <t>ト</t>
    </rPh>
    <rPh sb="6" eb="8">
      <t>コウモク</t>
    </rPh>
    <rPh sb="9" eb="11">
      <t>アカワク</t>
    </rPh>
    <rPh sb="13" eb="15">
      <t>テガ</t>
    </rPh>
    <rPh sb="17" eb="19">
      <t>バアイ</t>
    </rPh>
    <rPh sb="20" eb="23">
      <t>サイテイシュツ</t>
    </rPh>
    <rPh sb="25" eb="26">
      <t>ネガ</t>
    </rPh>
    <phoneticPr fontId="2"/>
  </si>
  <si>
    <t>注文番号、取引先コード、プロジェクト番号、製品コード、発注内容は弊社注文書により正確に入力してください。</t>
    <rPh sb="0" eb="2">
      <t>チュウモン</t>
    </rPh>
    <rPh sb="2" eb="4">
      <t>バンゴウ</t>
    </rPh>
    <rPh sb="5" eb="7">
      <t>トリヒキ</t>
    </rPh>
    <rPh sb="7" eb="8">
      <t>サキ</t>
    </rPh>
    <rPh sb="18" eb="20">
      <t>バンゴウ</t>
    </rPh>
    <rPh sb="21" eb="23">
      <t>セイヒン</t>
    </rPh>
    <rPh sb="27" eb="29">
      <t>ハッチュウ</t>
    </rPh>
    <rPh sb="29" eb="31">
      <t>ナイヨウ</t>
    </rPh>
    <rPh sb="32" eb="34">
      <t>ヘイシャ</t>
    </rPh>
    <rPh sb="34" eb="37">
      <t>チュウモンショ</t>
    </rPh>
    <rPh sb="43" eb="45">
      <t>ニュウリョク</t>
    </rPh>
    <phoneticPr fontId="2"/>
  </si>
  <si>
    <t>出来高に変動のない項目でも弊社注文書の通り全項目を入力してください。</t>
    <rPh sb="0" eb="3">
      <t>デキダカ</t>
    </rPh>
    <rPh sb="4" eb="6">
      <t>ヘンドウ</t>
    </rPh>
    <rPh sb="9" eb="11">
      <t>コウモク</t>
    </rPh>
    <rPh sb="13" eb="15">
      <t>ヘイシャ</t>
    </rPh>
    <rPh sb="15" eb="18">
      <t>チュウモンショ</t>
    </rPh>
    <rPh sb="19" eb="20">
      <t>トオ</t>
    </rPh>
    <rPh sb="21" eb="24">
      <t>ゼンコウモク</t>
    </rPh>
    <rPh sb="25" eb="27">
      <t>ニュウリョク</t>
    </rPh>
    <phoneticPr fontId="2"/>
  </si>
  <si>
    <t>⑥</t>
  </si>
  <si>
    <t>適格請求書発行事業者の登録番号を入力してください。</t>
    <rPh sb="0" eb="2">
      <t>テキカク</t>
    </rPh>
    <rPh sb="2" eb="5">
      <t>セイキュウショ</t>
    </rPh>
    <rPh sb="5" eb="10">
      <t>ハッコウジギョウシャ</t>
    </rPh>
    <rPh sb="11" eb="15">
      <t>トウロクバンゴウ</t>
    </rPh>
    <rPh sb="16" eb="18">
      <t>ニュウリョク</t>
    </rPh>
    <phoneticPr fontId="2"/>
  </si>
  <si>
    <t>⑧</t>
  </si>
  <si>
    <t>取引月／〆月欄を入力してください。</t>
    <rPh sb="0" eb="3">
      <t>トリヒキヅキ</t>
    </rPh>
    <rPh sb="4" eb="6">
      <t>シメヅキ</t>
    </rPh>
    <rPh sb="6" eb="7">
      <t>ラン</t>
    </rPh>
    <rPh sb="8" eb="10">
      <t>ニュウリョク</t>
    </rPh>
    <phoneticPr fontId="2"/>
  </si>
  <si>
    <t>⑦</t>
  </si>
  <si>
    <t>2023.5.1改訂</t>
    <rPh sb="8" eb="10">
      <t>カイテイ</t>
    </rPh>
    <phoneticPr fontId="2"/>
  </si>
  <si>
    <t>締め切り期日（毎月５日）必着で提出してください。</t>
    <rPh sb="0" eb="1">
      <t>シ</t>
    </rPh>
    <rPh sb="2" eb="3">
      <t>キ</t>
    </rPh>
    <rPh sb="4" eb="6">
      <t>キジツ</t>
    </rPh>
    <rPh sb="7" eb="9">
      <t>マイツキ</t>
    </rPh>
    <rPh sb="10" eb="11">
      <t>ヒ</t>
    </rPh>
    <rPh sb="12" eb="14">
      <t>ヒッチャク</t>
    </rPh>
    <rPh sb="15" eb="17">
      <t>テイシュツ</t>
    </rPh>
    <phoneticPr fontId="2"/>
  </si>
  <si>
    <t>契約金額を税抜金額にて入力し、既収額及び累計請求の出来高と支払率を入力して下さい。</t>
    <rPh sb="0" eb="2">
      <t>ケイヤク</t>
    </rPh>
    <rPh sb="2" eb="4">
      <t>キンガク</t>
    </rPh>
    <rPh sb="5" eb="6">
      <t>ゼイ</t>
    </rPh>
    <rPh sb="6" eb="7">
      <t>ヌ</t>
    </rPh>
    <rPh sb="7" eb="9">
      <t>キンガク</t>
    </rPh>
    <rPh sb="11" eb="13">
      <t>ニュウリョク</t>
    </rPh>
    <rPh sb="15" eb="16">
      <t>キ</t>
    </rPh>
    <rPh sb="16" eb="17">
      <t>シュウ</t>
    </rPh>
    <rPh sb="17" eb="18">
      <t>ガク</t>
    </rPh>
    <rPh sb="18" eb="19">
      <t>オヨ</t>
    </rPh>
    <rPh sb="20" eb="22">
      <t>ルイケイ</t>
    </rPh>
    <rPh sb="22" eb="24">
      <t>セイキュウ</t>
    </rPh>
    <rPh sb="25" eb="28">
      <t>デキダカ</t>
    </rPh>
    <rPh sb="29" eb="31">
      <t>シハライ</t>
    </rPh>
    <rPh sb="31" eb="32">
      <t>リツ</t>
    </rPh>
    <rPh sb="33" eb="35">
      <t>ニュウリョク</t>
    </rPh>
    <rPh sb="37" eb="38">
      <t>クダ</t>
    </rPh>
    <phoneticPr fontId="2"/>
  </si>
  <si>
    <t>請求書は２部作成し、１部を控えとして保存いただき、届出印を押印したものを１部提出してください。</t>
    <rPh sb="0" eb="3">
      <t>セイキュウショ</t>
    </rPh>
    <rPh sb="5" eb="6">
      <t>ブ</t>
    </rPh>
    <rPh sb="6" eb="8">
      <t>サクセイ</t>
    </rPh>
    <rPh sb="11" eb="12">
      <t>ブ</t>
    </rPh>
    <rPh sb="13" eb="14">
      <t>ヒカ</t>
    </rPh>
    <rPh sb="18" eb="20">
      <t>ホゾン</t>
    </rPh>
    <rPh sb="25" eb="27">
      <t>トドケデ</t>
    </rPh>
    <rPh sb="27" eb="28">
      <t>イン</t>
    </rPh>
    <rPh sb="29" eb="31">
      <t>オウイン</t>
    </rPh>
    <rPh sb="37" eb="38">
      <t>ブ</t>
    </rPh>
    <rPh sb="38" eb="40">
      <t>テイシュツ</t>
    </rPh>
    <phoneticPr fontId="2"/>
  </si>
  <si>
    <t>住所</t>
    <rPh sb="0" eb="2">
      <t>ジュウショ</t>
    </rPh>
    <phoneticPr fontId="2"/>
  </si>
  <si>
    <t>社名</t>
    <rPh sb="0" eb="2">
      <t>シャメイ</t>
    </rPh>
    <phoneticPr fontId="2"/>
  </si>
  <si>
    <t>06-6363-1690</t>
    <phoneticPr fontId="2"/>
  </si>
  <si>
    <t>1234567890123</t>
    <phoneticPr fontId="2"/>
  </si>
  <si>
    <t>三晃空調 取引先コード</t>
    <rPh sb="0" eb="4">
      <t>サンコウクウチョウ</t>
    </rPh>
    <rPh sb="5" eb="6">
      <t>トリ</t>
    </rPh>
    <rPh sb="6" eb="7">
      <t>イン</t>
    </rPh>
    <rPh sb="7" eb="8">
      <t>サキ</t>
    </rPh>
    <phoneticPr fontId="2"/>
  </si>
  <si>
    <t>インボイス 登録番号</t>
    <rPh sb="6" eb="8">
      <t>トウロク</t>
    </rPh>
    <rPh sb="8" eb="10">
      <t>バンゴウ</t>
    </rPh>
    <phoneticPr fontId="2"/>
  </si>
  <si>
    <t>御請求金額</t>
    <rPh sb="0" eb="1">
      <t>ゴ</t>
    </rPh>
    <rPh sb="1" eb="3">
      <t>セイキュウ</t>
    </rPh>
    <rPh sb="3" eb="5">
      <t>キンガク</t>
    </rPh>
    <phoneticPr fontId="2"/>
  </si>
  <si>
    <t>30-8401056</t>
    <phoneticPr fontId="2"/>
  </si>
  <si>
    <t>三交イン伊勢市駅前別館Grande改修工事に伴う給排水空調</t>
    <rPh sb="0" eb="1">
      <t>サン</t>
    </rPh>
    <rPh sb="1" eb="2">
      <t>コウ</t>
    </rPh>
    <rPh sb="4" eb="6">
      <t>イセ</t>
    </rPh>
    <rPh sb="6" eb="7">
      <t>シ</t>
    </rPh>
    <rPh sb="7" eb="9">
      <t>エキマエ</t>
    </rPh>
    <rPh sb="9" eb="11">
      <t>ベッカン</t>
    </rPh>
    <rPh sb="17" eb="19">
      <t>カイシュウ</t>
    </rPh>
    <rPh sb="19" eb="21">
      <t>コウジ</t>
    </rPh>
    <rPh sb="22" eb="23">
      <t>トモナ</t>
    </rPh>
    <rPh sb="24" eb="27">
      <t>キュウハイスイ</t>
    </rPh>
    <rPh sb="27" eb="29">
      <t>クウチョウ</t>
    </rPh>
    <phoneticPr fontId="2"/>
  </si>
  <si>
    <t>仮設機材</t>
    <rPh sb="0" eb="4">
      <t>カセツキザイ</t>
    </rPh>
    <phoneticPr fontId="2"/>
  </si>
  <si>
    <t>電話番号</t>
    <rPh sb="0" eb="2">
      <t>デンワ</t>
    </rPh>
    <rPh sb="2" eb="4">
      <t>バンゴウ</t>
    </rPh>
    <phoneticPr fontId="2"/>
  </si>
  <si>
    <t>2023.7.1改訂</t>
    <rPh sb="8" eb="10">
      <t>カイテイ</t>
    </rPh>
    <phoneticPr fontId="2"/>
  </si>
  <si>
    <t>株式会社　大阪設備</t>
    <rPh sb="0" eb="4">
      <t>カブシキガイシャ</t>
    </rPh>
    <rPh sb="5" eb="7">
      <t>オオサカ</t>
    </rPh>
    <rPh sb="7" eb="9">
      <t>セツビ</t>
    </rPh>
    <phoneticPr fontId="2"/>
  </si>
  <si>
    <t>大阪市北区西天満1-1-1</t>
    <rPh sb="0" eb="3">
      <t>オオサカシ</t>
    </rPh>
    <rPh sb="3" eb="5">
      <t>キタク</t>
    </rPh>
    <rPh sb="5" eb="8">
      <t>ニシテンマ</t>
    </rPh>
    <phoneticPr fontId="2"/>
  </si>
  <si>
    <t>8011101009979</t>
    <phoneticPr fontId="2"/>
  </si>
  <si>
    <t>東京都新宿区高田馬場1-2-15</t>
    <rPh sb="0" eb="3">
      <t>トウキョウト</t>
    </rPh>
    <rPh sb="3" eb="6">
      <t>シンジュクク</t>
    </rPh>
    <rPh sb="6" eb="8">
      <t>タカダ</t>
    </rPh>
    <rPh sb="8" eb="10">
      <t>ババ</t>
    </rPh>
    <phoneticPr fontId="2"/>
  </si>
  <si>
    <t>新日本技術　株式会社</t>
    <rPh sb="0" eb="3">
      <t>シンニホン</t>
    </rPh>
    <rPh sb="3" eb="5">
      <t>ギジュツ</t>
    </rPh>
    <rPh sb="6" eb="10">
      <t>カブシキガイシャ</t>
    </rPh>
    <phoneticPr fontId="2"/>
  </si>
  <si>
    <t>03-5273-9721</t>
    <phoneticPr fontId="2"/>
  </si>
  <si>
    <t>株式会社　三晃空調　御中</t>
    <rPh sb="0" eb="4">
      <t>カブシキガイシャ</t>
    </rPh>
    <rPh sb="5" eb="7">
      <t>サンコウ</t>
    </rPh>
    <rPh sb="7" eb="9">
      <t>クウチョウ</t>
    </rPh>
    <rPh sb="10" eb="12">
      <t>オンチュウ</t>
    </rPh>
    <phoneticPr fontId="2"/>
  </si>
  <si>
    <t>10-8401056</t>
    <phoneticPr fontId="2"/>
  </si>
  <si>
    <t>三晃空調担当者</t>
    <rPh sb="0" eb="2">
      <t>サンコウ</t>
    </rPh>
    <rPh sb="2" eb="4">
      <t>クウチョウ</t>
    </rPh>
    <rPh sb="4" eb="7">
      <t>タントウシャ</t>
    </rPh>
    <phoneticPr fontId="2"/>
  </si>
  <si>
    <t>御請求金額</t>
    <phoneticPr fontId="2"/>
  </si>
  <si>
    <t>工事略称</t>
    <rPh sb="0" eb="4">
      <t>コウジリャクショウ</t>
    </rPh>
    <phoneticPr fontId="2"/>
  </si>
  <si>
    <t>神戸-85</t>
    <rPh sb="0" eb="2">
      <t>コウベ</t>
    </rPh>
    <phoneticPr fontId="2"/>
  </si>
  <si>
    <t>2023.8.1改訂</t>
    <rPh sb="8" eb="10">
      <t>カイテイ</t>
    </rPh>
    <phoneticPr fontId="2"/>
  </si>
  <si>
    <t>2023.8.1新</t>
    <rPh sb="8" eb="9">
      <t>シン</t>
    </rPh>
    <phoneticPr fontId="2"/>
  </si>
  <si>
    <t>神戸-85 ○○病院増改築</t>
    <rPh sb="0" eb="2">
      <t>コウベ</t>
    </rPh>
    <rPh sb="8" eb="10">
      <t>ビョウイン</t>
    </rPh>
    <rPh sb="10" eb="13">
      <t>ゾウカイチク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</si>
</sst>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quot;T&quot;@"/>
    <numFmt numFmtId="177" formatCode="yyyy&quot;年&quot;m&quot;月&quot;d&quot;日&quot;;@"/>
    <numFmt numFmtId="178" formatCode="&quot;¥&quot;#,##0_);[Red]\(&quot;¥&quot;#,##0\)"/>
    <numFmt numFmtId="179" formatCode="0.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sz val="8"/>
      <name val="ＭＳ 明朝"/>
      <family val="1"/>
      <charset val="128"/>
    </font>
    <font>
      <sz val="11"/>
      <name val="ＭＳ Ｐゴシック"/>
      <family val="3"/>
      <charset val="128"/>
    </font>
    <font>
      <sz val="11"/>
      <name val="HGP創英角ｺﾞｼｯｸUB"/>
      <family val="3"/>
      <charset val="128"/>
    </font>
    <font>
      <sz val="14"/>
      <name val="ＭＳ Ｐゴシック"/>
      <family val="3"/>
      <charset val="128"/>
    </font>
    <font>
      <b/>
      <sz val="14"/>
      <name val="ＭＳ Ｐゴシック"/>
      <family val="3"/>
      <charset val="128"/>
    </font>
    <font>
      <b/>
      <sz val="11"/>
      <name val="HG創英角ｺﾞｼｯｸUB"/>
      <family val="3"/>
      <charset val="128"/>
    </font>
    <font>
      <b/>
      <sz val="11"/>
      <name val="ＭＳ Ｐゴシック"/>
      <family val="3"/>
      <charset val="128"/>
    </font>
    <font>
      <sz val="14"/>
      <name val="ＭＳ 明朝"/>
      <family val="1"/>
      <charset val="128"/>
    </font>
    <font>
      <b/>
      <sz val="20"/>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8"/>
      <name val="ＭＳ Ｐゴシック"/>
      <family val="3"/>
      <charset val="128"/>
    </font>
    <font>
      <sz val="11"/>
      <color indexed="42"/>
      <name val="ＭＳ Ｐゴシック"/>
      <family val="3"/>
      <charset val="128"/>
    </font>
    <font>
      <b/>
      <sz val="10"/>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scheme val="major"/>
    </font>
    <font>
      <b/>
      <sz val="12"/>
      <name val="ＭＳ Ｐゴシック"/>
      <family val="3"/>
      <charset val="128"/>
    </font>
    <font>
      <sz val="11"/>
      <color theme="0" tint="-0.499984740745262"/>
      <name val="ＭＳ Ｐゴシック"/>
      <family val="3"/>
      <charset val="128"/>
    </font>
    <font>
      <sz val="11"/>
      <color theme="0" tint="-0.499984740745262"/>
      <name val="HGP創英角ｺﾞｼｯｸUB"/>
      <family val="3"/>
      <charset val="128"/>
    </font>
    <font>
      <sz val="14"/>
      <color theme="0" tint="-0.499984740745262"/>
      <name val="ＭＳ Ｐゴシック"/>
      <family val="3"/>
      <charset val="128"/>
    </font>
    <font>
      <b/>
      <sz val="14"/>
      <color theme="0" tint="-0.499984740745262"/>
      <name val="ＭＳ Ｐゴシック"/>
      <family val="3"/>
      <charset val="128"/>
    </font>
    <font>
      <b/>
      <sz val="11"/>
      <color theme="0" tint="-0.499984740745262"/>
      <name val="HG創英角ｺﾞｼｯｸUB"/>
      <family val="3"/>
      <charset val="128"/>
    </font>
    <font>
      <b/>
      <sz val="11"/>
      <color theme="0" tint="-0.499984740745262"/>
      <name val="ＭＳ Ｐゴシック"/>
      <family val="3"/>
      <charset val="128"/>
    </font>
    <font>
      <sz val="14"/>
      <color theme="0" tint="-0.499984740745262"/>
      <name val="ＭＳ 明朝"/>
      <family val="1"/>
      <charset val="128"/>
    </font>
    <font>
      <b/>
      <sz val="20"/>
      <color theme="0" tint="-0.499984740745262"/>
      <name val="ＭＳ Ｐゴシック"/>
      <family val="3"/>
      <charset val="128"/>
    </font>
    <font>
      <sz val="14"/>
      <color theme="0" tint="-0.499984740745262"/>
      <name val="ＭＳ Ｐゴシック"/>
      <family val="3"/>
      <charset val="128"/>
      <scheme val="major"/>
    </font>
    <font>
      <sz val="16"/>
      <color theme="0" tint="-0.499984740745262"/>
      <name val="ＭＳ Ｐゴシック"/>
      <family val="3"/>
      <charset val="128"/>
    </font>
    <font>
      <sz val="10"/>
      <color theme="0" tint="-0.499984740745262"/>
      <name val="ＭＳ Ｐゴシック"/>
      <family val="3"/>
      <charset val="128"/>
    </font>
    <font>
      <sz val="9"/>
      <color theme="0" tint="-0.499984740745262"/>
      <name val="ＭＳ Ｐゴシック"/>
      <family val="3"/>
      <charset val="128"/>
    </font>
    <font>
      <b/>
      <sz val="12"/>
      <color theme="0" tint="-0.499984740745262"/>
      <name val="ＭＳ Ｐゴシック"/>
      <family val="3"/>
      <charset val="128"/>
    </font>
    <font>
      <sz val="8"/>
      <color theme="0" tint="-0.499984740745262"/>
      <name val="ＭＳ Ｐゴシック"/>
      <family val="3"/>
      <charset val="128"/>
    </font>
    <font>
      <sz val="18"/>
      <color theme="0" tint="-0.499984740745262"/>
      <name val="ＭＳ Ｐゴシック"/>
      <family val="3"/>
      <charset val="128"/>
    </font>
    <font>
      <b/>
      <sz val="10"/>
      <color theme="0" tint="-0.499984740745262"/>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theme="0" tint="-4.9989318521683403E-2"/>
        <bgColor indexed="64"/>
      </patternFill>
    </fill>
  </fills>
  <borders count="60">
    <border>
      <left/>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indexed="64"/>
      </left>
      <right style="medium">
        <color auto="1"/>
      </right>
      <top style="thin">
        <color auto="1"/>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9" fontId="1" fillId="0" borderId="0" applyFont="0" applyFill="0" applyBorder="0" applyAlignment="0" applyProtection="0"/>
    <xf numFmtId="38" fontId="1" fillId="0" borderId="0" applyFont="0" applyFill="0" applyBorder="0" applyAlignment="0" applyProtection="0"/>
    <xf numFmtId="49" fontId="6" fillId="0" borderId="0" applyNumberFormat="0" applyFill="0" applyBorder="0" applyAlignment="0" applyProtection="0"/>
    <xf numFmtId="0" fontId="1" fillId="0" borderId="0"/>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xf numFmtId="0" fontId="1" fillId="0" borderId="0"/>
  </cellStyleXfs>
  <cellXfs count="925">
    <xf numFmtId="0" fontId="0" fillId="0" borderId="0" xfId="0"/>
    <xf numFmtId="0" fontId="3"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xf numFmtId="0" fontId="7" fillId="0" borderId="0" xfId="0" applyFont="1"/>
    <xf numFmtId="0" fontId="15" fillId="0" borderId="0" xfId="0" applyFont="1"/>
    <xf numFmtId="0" fontId="15" fillId="0" borderId="1" xfId="0" applyFont="1" applyBorder="1" applyAlignment="1">
      <alignment vertical="center"/>
    </xf>
    <xf numFmtId="0" fontId="15" fillId="0" borderId="0" xfId="0" applyFont="1" applyAlignment="1">
      <alignment vertical="center"/>
    </xf>
    <xf numFmtId="0" fontId="7" fillId="0" borderId="0" xfId="0" applyFont="1" applyAlignment="1">
      <alignment vertical="top"/>
    </xf>
    <xf numFmtId="0" fontId="7" fillId="0" borderId="1" xfId="0" applyFont="1" applyBorder="1" applyAlignment="1">
      <alignment vertical="center"/>
    </xf>
    <xf numFmtId="0" fontId="18" fillId="0" borderId="0" xfId="0" applyFont="1"/>
    <xf numFmtId="0" fontId="19" fillId="0" borderId="0" xfId="0" applyFont="1"/>
    <xf numFmtId="0" fontId="20" fillId="0" borderId="0" xfId="0" applyFont="1"/>
    <xf numFmtId="0" fontId="1" fillId="0" borderId="0" xfId="0" applyFont="1" applyAlignment="1">
      <alignment vertical="center"/>
    </xf>
    <xf numFmtId="0" fontId="1" fillId="0" borderId="0" xfId="0" applyFont="1"/>
    <xf numFmtId="0" fontId="0" fillId="0" borderId="0" xfId="0" applyAlignment="1">
      <alignment vertical="center"/>
    </xf>
    <xf numFmtId="0" fontId="16" fillId="0" borderId="0" xfId="0" applyFont="1" applyAlignment="1">
      <alignment vertical="center"/>
    </xf>
    <xf numFmtId="0" fontId="3" fillId="0" borderId="0" xfId="4" applyFont="1"/>
    <xf numFmtId="0" fontId="7" fillId="0" borderId="7" xfId="0" applyFont="1" applyBorder="1" applyAlignment="1">
      <alignment vertical="top"/>
    </xf>
    <xf numFmtId="0" fontId="7" fillId="0" borderId="5" xfId="0" applyFont="1" applyBorder="1" applyAlignment="1">
      <alignment vertical="top"/>
    </xf>
    <xf numFmtId="0" fontId="7" fillId="0" borderId="6" xfId="0" applyFont="1" applyBorder="1"/>
    <xf numFmtId="0" fontId="7" fillId="0" borderId="3" xfId="0" applyFont="1" applyBorder="1"/>
    <xf numFmtId="0" fontId="7" fillId="0" borderId="4" xfId="0" applyFont="1" applyBorder="1"/>
    <xf numFmtId="0" fontId="16" fillId="0" borderId="28" xfId="0" applyFont="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9" fillId="0" borderId="0" xfId="0" applyFont="1"/>
    <xf numFmtId="0" fontId="4" fillId="0" borderId="0" xfId="0" applyFont="1" applyAlignment="1">
      <alignment vertical="center" justifyLastLine="1"/>
    </xf>
    <xf numFmtId="0" fontId="22" fillId="0" borderId="0" xfId="0" applyFont="1"/>
    <xf numFmtId="9" fontId="7" fillId="0" borderId="0" xfId="0" applyNumberFormat="1" applyFont="1" applyAlignment="1">
      <alignment vertical="center"/>
    </xf>
    <xf numFmtId="0" fontId="17" fillId="0" borderId="0" xfId="0" applyFont="1" applyAlignment="1">
      <alignment vertical="center"/>
    </xf>
    <xf numFmtId="0" fontId="7" fillId="2" borderId="0" xfId="0" applyFont="1" applyFill="1" applyProtection="1">
      <protection locked="0"/>
    </xf>
    <xf numFmtId="0" fontId="7" fillId="2" borderId="6" xfId="0" applyFont="1" applyFill="1" applyBorder="1" applyProtection="1">
      <protection locked="0"/>
    </xf>
    <xf numFmtId="0" fontId="7" fillId="2" borderId="5" xfId="0" applyFont="1" applyFill="1" applyBorder="1" applyProtection="1">
      <protection locked="0"/>
    </xf>
    <xf numFmtId="0" fontId="7" fillId="2" borderId="8"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7" fillId="2" borderId="2" xfId="0" applyFont="1" applyFill="1" applyBorder="1" applyProtection="1">
      <protection locked="0"/>
    </xf>
    <xf numFmtId="0" fontId="7" fillId="2" borderId="3" xfId="0" applyFont="1" applyFill="1" applyBorder="1" applyProtection="1">
      <protection locked="0"/>
    </xf>
    <xf numFmtId="0" fontId="7" fillId="2" borderId="4" xfId="0" applyFont="1" applyFill="1" applyBorder="1" applyProtection="1">
      <protection locked="0"/>
    </xf>
    <xf numFmtId="0" fontId="7" fillId="2" borderId="4"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4" fillId="2" borderId="26" xfId="0" applyFont="1" applyFill="1" applyBorder="1" applyAlignment="1">
      <alignment horizontal="center"/>
    </xf>
    <xf numFmtId="0" fontId="4" fillId="2" borderId="24" xfId="0" applyFont="1" applyFill="1" applyBorder="1" applyAlignment="1">
      <alignment horizontal="center"/>
    </xf>
    <xf numFmtId="0" fontId="4" fillId="2" borderId="25" xfId="0" applyFont="1" applyFill="1" applyBorder="1" applyAlignment="1">
      <alignment horizontal="center"/>
    </xf>
    <xf numFmtId="0" fontId="7" fillId="0" borderId="15" xfId="0" applyFont="1" applyBorder="1"/>
    <xf numFmtId="0" fontId="12" fillId="0" borderId="0" xfId="0" applyFont="1"/>
    <xf numFmtId="0" fontId="25" fillId="0" borderId="0" xfId="0" applyFont="1"/>
    <xf numFmtId="38" fontId="17" fillId="0" borderId="0" xfId="0" applyNumberFormat="1" applyFont="1"/>
    <xf numFmtId="0" fontId="17" fillId="0" borderId="0" xfId="0" applyFont="1"/>
    <xf numFmtId="0" fontId="7" fillId="0" borderId="15" xfId="0" applyFont="1" applyBorder="1" applyAlignment="1">
      <alignment vertical="center"/>
    </xf>
    <xf numFmtId="0" fontId="17" fillId="0" borderId="15" xfId="0" applyFont="1" applyBorder="1" applyAlignment="1" applyProtection="1">
      <alignment horizontal="center" vertical="center"/>
      <protection locked="0"/>
    </xf>
    <xf numFmtId="49" fontId="17" fillId="0" borderId="15" xfId="0" applyNumberFormat="1"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176" fontId="23" fillId="0" borderId="0" xfId="0" applyNumberFormat="1" applyFont="1" applyAlignment="1" applyProtection="1">
      <alignment horizontal="center" vertical="center"/>
      <protection locked="0"/>
    </xf>
    <xf numFmtId="0" fontId="7" fillId="0" borderId="1" xfId="0" applyFont="1" applyBorder="1"/>
    <xf numFmtId="0" fontId="17" fillId="0" borderId="53" xfId="0" applyFont="1" applyBorder="1" applyAlignment="1" applyProtection="1">
      <alignment horizontal="center" vertical="center"/>
      <protection locked="0"/>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xf numFmtId="0" fontId="26" fillId="0" borderId="0" xfId="0" applyFont="1"/>
    <xf numFmtId="0" fontId="36" fillId="0" borderId="0" xfId="0" applyFont="1"/>
    <xf numFmtId="0" fontId="37" fillId="0" borderId="0" xfId="0" applyFont="1" applyAlignment="1">
      <alignment vertical="center"/>
    </xf>
    <xf numFmtId="0" fontId="26" fillId="0" borderId="0" xfId="0" applyFont="1" applyAlignment="1">
      <alignment vertical="top"/>
    </xf>
    <xf numFmtId="0" fontId="38" fillId="0" borderId="0" xfId="0" applyFont="1"/>
    <xf numFmtId="0" fontId="31" fillId="0" borderId="0" xfId="0" applyFont="1"/>
    <xf numFmtId="0" fontId="40" fillId="0" borderId="15" xfId="0" applyFont="1" applyBorder="1" applyAlignment="1" applyProtection="1">
      <alignment horizontal="center" vertical="center"/>
      <protection locked="0"/>
    </xf>
    <xf numFmtId="38" fontId="40" fillId="0" borderId="0" xfId="0" applyNumberFormat="1" applyFont="1"/>
    <xf numFmtId="0" fontId="40" fillId="0" borderId="0" xfId="0" applyFont="1"/>
    <xf numFmtId="0" fontId="40" fillId="0" borderId="53"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176" fontId="35" fillId="0" borderId="0" xfId="0" applyNumberFormat="1" applyFont="1" applyAlignment="1" applyProtection="1">
      <alignment horizontal="center" vertical="center"/>
      <protection locked="0"/>
    </xf>
    <xf numFmtId="0" fontId="26" fillId="0" borderId="1" xfId="0" applyFont="1" applyBorder="1"/>
    <xf numFmtId="49" fontId="40" fillId="0" borderId="15" xfId="0" applyNumberFormat="1" applyFont="1" applyBorder="1" applyAlignment="1" applyProtection="1">
      <alignment horizontal="center" vertical="center"/>
      <protection locked="0"/>
    </xf>
    <xf numFmtId="0" fontId="26" fillId="0" borderId="15" xfId="0" applyFont="1" applyBorder="1"/>
    <xf numFmtId="0" fontId="41" fillId="0" borderId="0" xfId="0" applyFont="1"/>
    <xf numFmtId="0" fontId="39" fillId="0" borderId="0" xfId="4" applyFont="1"/>
    <xf numFmtId="0" fontId="39" fillId="0" borderId="0" xfId="0" applyFont="1"/>
    <xf numFmtId="0" fontId="26" fillId="2" borderId="5" xfId="0" applyFont="1" applyFill="1" applyBorder="1"/>
    <xf numFmtId="0" fontId="26" fillId="2" borderId="0" xfId="0" applyFont="1" applyFill="1"/>
    <xf numFmtId="0" fontId="26" fillId="2" borderId="6" xfId="0" applyFont="1" applyFill="1" applyBorder="1"/>
    <xf numFmtId="0" fontId="26" fillId="2" borderId="8" xfId="0" applyFont="1" applyFill="1" applyBorder="1" applyAlignment="1">
      <alignment horizontal="center"/>
    </xf>
    <xf numFmtId="0" fontId="26" fillId="2" borderId="7" xfId="0" applyFont="1" applyFill="1" applyBorder="1" applyAlignment="1">
      <alignment horizontal="center"/>
    </xf>
    <xf numFmtId="0" fontId="26" fillId="2" borderId="6" xfId="0" applyFont="1" applyFill="1" applyBorder="1" applyAlignment="1">
      <alignment horizontal="center"/>
    </xf>
    <xf numFmtId="0" fontId="26" fillId="2" borderId="0" xfId="0" applyFont="1" applyFill="1" applyAlignment="1">
      <alignment horizontal="center"/>
    </xf>
    <xf numFmtId="0" fontId="26" fillId="2" borderId="2" xfId="0" applyFont="1" applyFill="1" applyBorder="1"/>
    <xf numFmtId="0" fontId="26" fillId="2" borderId="3" xfId="0" applyFont="1" applyFill="1" applyBorder="1"/>
    <xf numFmtId="0" fontId="26" fillId="2" borderId="4" xfId="0" applyFont="1" applyFill="1" applyBorder="1"/>
    <xf numFmtId="0" fontId="26" fillId="2" borderId="4" xfId="0" applyFont="1" applyFill="1" applyBorder="1" applyAlignment="1">
      <alignment horizontal="center"/>
    </xf>
    <xf numFmtId="0" fontId="26" fillId="2" borderId="3" xfId="0" applyFont="1" applyFill="1" applyBorder="1" applyAlignment="1">
      <alignment horizontal="center"/>
    </xf>
    <xf numFmtId="0" fontId="5" fillId="0" borderId="0" xfId="0" applyFont="1" applyAlignment="1">
      <alignment vertical="center"/>
    </xf>
    <xf numFmtId="0" fontId="4" fillId="0" borderId="0" xfId="0" applyFont="1"/>
    <xf numFmtId="0" fontId="1" fillId="0" borderId="0" xfId="0" applyFont="1" applyAlignment="1">
      <alignment vertical="top"/>
    </xf>
    <xf numFmtId="0" fontId="1" fillId="0" borderId="1" xfId="0" applyFont="1" applyBorder="1"/>
    <xf numFmtId="0" fontId="1" fillId="0" borderId="15" xfId="0" applyFont="1" applyBorder="1"/>
    <xf numFmtId="0" fontId="1" fillId="2" borderId="5" xfId="0" applyFont="1" applyFill="1" applyBorder="1" applyProtection="1">
      <protection locked="0"/>
    </xf>
    <xf numFmtId="0" fontId="1" fillId="2" borderId="0" xfId="0" applyFont="1" applyFill="1" applyProtection="1">
      <protection locked="0"/>
    </xf>
    <xf numFmtId="0" fontId="1" fillId="2" borderId="6" xfId="0" applyFont="1" applyFill="1" applyBorder="1" applyProtection="1">
      <protection locked="0"/>
    </xf>
    <xf numFmtId="0" fontId="1" fillId="2" borderId="8"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0" fontId="1" fillId="2" borderId="0" xfId="0" applyFont="1" applyFill="1" applyAlignment="1" applyProtection="1">
      <alignment horizontal="center"/>
      <protection locked="0"/>
    </xf>
    <xf numFmtId="0" fontId="1" fillId="2" borderId="2" xfId="0" applyFont="1" applyFill="1" applyBorder="1" applyProtection="1">
      <protection locked="0"/>
    </xf>
    <xf numFmtId="0" fontId="1" fillId="2" borderId="3" xfId="0" applyFont="1" applyFill="1" applyBorder="1" applyProtection="1">
      <protection locked="0"/>
    </xf>
    <xf numFmtId="0" fontId="1" fillId="2" borderId="4" xfId="0" applyFont="1" applyFill="1" applyBorder="1" applyProtection="1">
      <protection locked="0"/>
    </xf>
    <xf numFmtId="0" fontId="1" fillId="2" borderId="4"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7" fillId="2" borderId="5" xfId="0" applyFont="1" applyFill="1" applyBorder="1"/>
    <xf numFmtId="0" fontId="7" fillId="2" borderId="0" xfId="0" applyFont="1" applyFill="1"/>
    <xf numFmtId="0" fontId="7" fillId="2" borderId="6" xfId="0" applyFont="1" applyFill="1" applyBorder="1"/>
    <xf numFmtId="0" fontId="7" fillId="2" borderId="8" xfId="0" applyFont="1" applyFill="1" applyBorder="1" applyAlignment="1">
      <alignment horizontal="center"/>
    </xf>
    <xf numFmtId="0" fontId="7" fillId="2" borderId="7" xfId="0" applyFont="1" applyFill="1" applyBorder="1" applyAlignment="1">
      <alignment horizontal="center"/>
    </xf>
    <xf numFmtId="0" fontId="7" fillId="2" borderId="6" xfId="0" applyFont="1" applyFill="1" applyBorder="1" applyAlignment="1">
      <alignment horizontal="center"/>
    </xf>
    <xf numFmtId="0" fontId="7" fillId="2" borderId="0" xfId="0" applyFont="1" applyFill="1" applyAlignment="1">
      <alignment horizontal="center"/>
    </xf>
    <xf numFmtId="0" fontId="7" fillId="2" borderId="2" xfId="0" applyFont="1" applyFill="1" applyBorder="1"/>
    <xf numFmtId="0" fontId="7" fillId="2" borderId="3" xfId="0" applyFont="1" applyFill="1" applyBorder="1"/>
    <xf numFmtId="0" fontId="7" fillId="2" borderId="4" xfId="0" applyFont="1" applyFill="1" applyBorder="1"/>
    <xf numFmtId="0" fontId="7" fillId="2" borderId="4" xfId="0" applyFont="1" applyFill="1" applyBorder="1" applyAlignment="1">
      <alignment horizontal="center"/>
    </xf>
    <xf numFmtId="0" fontId="7" fillId="2" borderId="3" xfId="0" applyFont="1" applyFill="1" applyBorder="1" applyAlignment="1">
      <alignment horizont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8" fillId="0" borderId="54"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9" fontId="9" fillId="3" borderId="54" xfId="1" applyFont="1" applyFill="1" applyBorder="1" applyAlignment="1" applyProtection="1">
      <alignment horizontal="center" vertical="center" shrinkToFit="1"/>
      <protection locked="0"/>
    </xf>
    <xf numFmtId="38" fontId="9" fillId="3" borderId="54" xfId="2" applyFont="1" applyFill="1" applyBorder="1" applyAlignment="1">
      <alignment horizontal="right" vertical="center" shrinkToFit="1"/>
    </xf>
    <xf numFmtId="38" fontId="9" fillId="3" borderId="56" xfId="2" applyFont="1" applyFill="1" applyBorder="1" applyAlignment="1">
      <alignment horizontal="right" vertical="center" shrinkToFit="1"/>
    </xf>
    <xf numFmtId="0" fontId="9" fillId="3" borderId="33" xfId="0" applyFont="1" applyFill="1" applyBorder="1" applyAlignment="1">
      <alignment horizontal="center" vertical="center" shrinkToFit="1"/>
    </xf>
    <xf numFmtId="0" fontId="9" fillId="3" borderId="34" xfId="0" applyFont="1" applyFill="1" applyBorder="1" applyAlignment="1">
      <alignment horizontal="center" vertical="center" shrinkToFit="1"/>
    </xf>
    <xf numFmtId="0" fontId="9" fillId="3" borderId="36" xfId="0" applyFont="1" applyFill="1" applyBorder="1" applyAlignment="1">
      <alignment horizontal="center" vertical="center" shrinkToFit="1"/>
    </xf>
    <xf numFmtId="0" fontId="9" fillId="3" borderId="37" xfId="0" applyFont="1" applyFill="1" applyBorder="1" applyAlignment="1">
      <alignment horizontal="center" vertical="center" shrinkToFit="1"/>
    </xf>
    <xf numFmtId="0" fontId="9" fillId="3" borderId="39" xfId="0" applyFont="1" applyFill="1" applyBorder="1" applyAlignment="1">
      <alignment horizontal="center" vertical="center" shrinkToFit="1"/>
    </xf>
    <xf numFmtId="0" fontId="9" fillId="3" borderId="35" xfId="0" applyFont="1" applyFill="1" applyBorder="1" applyAlignment="1">
      <alignment horizontal="center" vertical="center" shrinkToFit="1"/>
    </xf>
    <xf numFmtId="0" fontId="9" fillId="3" borderId="40" xfId="0" applyFont="1" applyFill="1" applyBorder="1" applyAlignment="1">
      <alignment horizontal="center" vertical="center" shrinkToFit="1"/>
    </xf>
    <xf numFmtId="0" fontId="9" fillId="3" borderId="38" xfId="0" applyFont="1" applyFill="1" applyBorder="1" applyAlignment="1">
      <alignment horizontal="center" vertical="center" shrinkToFit="1"/>
    </xf>
    <xf numFmtId="38" fontId="9" fillId="3" borderId="18" xfId="0" applyNumberFormat="1" applyFont="1" applyFill="1" applyBorder="1" applyAlignment="1">
      <alignment horizontal="right" vertical="center" shrinkToFit="1"/>
    </xf>
    <xf numFmtId="38" fontId="9" fillId="3" borderId="32" xfId="0" applyNumberFormat="1" applyFont="1" applyFill="1" applyBorder="1" applyAlignment="1">
      <alignment horizontal="right" vertical="center" shrinkToFit="1"/>
    </xf>
    <xf numFmtId="38" fontId="9" fillId="3" borderId="15" xfId="0" applyNumberFormat="1" applyFont="1" applyFill="1" applyBorder="1" applyAlignment="1">
      <alignment horizontal="right" vertical="center" shrinkToFit="1"/>
    </xf>
    <xf numFmtId="38" fontId="9" fillId="3" borderId="16" xfId="0" applyNumberFormat="1" applyFont="1" applyFill="1" applyBorder="1" applyAlignment="1">
      <alignment horizontal="right" vertical="center" shrinkToFit="1"/>
    </xf>
    <xf numFmtId="0" fontId="15" fillId="3" borderId="33"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5" fillId="3" borderId="41" xfId="0" applyFont="1" applyFill="1" applyBorder="1" applyAlignment="1">
      <alignment horizontal="center" vertical="center" shrinkToFit="1"/>
    </xf>
    <xf numFmtId="0" fontId="15" fillId="3" borderId="42" xfId="0" applyFont="1" applyFill="1" applyBorder="1" applyAlignment="1">
      <alignment horizontal="center" vertical="center" shrinkToFit="1"/>
    </xf>
    <xf numFmtId="38" fontId="9" fillId="3" borderId="21" xfId="2" applyFont="1" applyFill="1" applyBorder="1" applyAlignment="1" applyProtection="1">
      <alignment horizontal="right" vertical="center" shrinkToFit="1"/>
      <protection locked="0"/>
    </xf>
    <xf numFmtId="38" fontId="9" fillId="3" borderId="18" xfId="2" applyFont="1" applyFill="1" applyBorder="1" applyAlignment="1" applyProtection="1">
      <alignment horizontal="right" vertical="center" shrinkToFit="1"/>
      <protection locked="0"/>
    </xf>
    <xf numFmtId="38" fontId="9" fillId="3" borderId="32" xfId="2" applyFont="1" applyFill="1" applyBorder="1" applyAlignment="1" applyProtection="1">
      <alignment horizontal="right" vertical="center" shrinkToFit="1"/>
      <protection locked="0"/>
    </xf>
    <xf numFmtId="38" fontId="9" fillId="3" borderId="2" xfId="2" applyFont="1" applyFill="1" applyBorder="1" applyAlignment="1" applyProtection="1">
      <alignment horizontal="right" vertical="center" shrinkToFit="1"/>
      <protection locked="0"/>
    </xf>
    <xf numFmtId="38" fontId="9" fillId="3" borderId="3" xfId="2" applyFont="1" applyFill="1" applyBorder="1" applyAlignment="1" applyProtection="1">
      <alignment horizontal="right" vertical="center" shrinkToFit="1"/>
      <protection locked="0"/>
    </xf>
    <xf numFmtId="38" fontId="9" fillId="3" borderId="29" xfId="2" applyFont="1" applyFill="1" applyBorder="1" applyAlignment="1" applyProtection="1">
      <alignment horizontal="right" vertical="center" shrinkToFit="1"/>
      <protection locked="0"/>
    </xf>
    <xf numFmtId="0" fontId="15" fillId="3" borderId="44" xfId="0" applyFont="1" applyFill="1" applyBorder="1" applyAlignment="1">
      <alignment horizontal="center" vertical="center" shrinkToFit="1"/>
    </xf>
    <xf numFmtId="0" fontId="15" fillId="3" borderId="45" xfId="0" applyFont="1" applyFill="1" applyBorder="1" applyAlignment="1">
      <alignment horizontal="center" vertical="center" shrinkToFit="1"/>
    </xf>
    <xf numFmtId="0" fontId="15" fillId="3" borderId="36"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38" fontId="9" fillId="3" borderId="28" xfId="0" applyNumberFormat="1" applyFont="1" applyFill="1" applyBorder="1" applyAlignment="1">
      <alignment horizontal="right" vertical="center" shrinkToFit="1"/>
    </xf>
    <xf numFmtId="38" fontId="9" fillId="3" borderId="7" xfId="0" applyNumberFormat="1" applyFont="1" applyFill="1" applyBorder="1" applyAlignment="1">
      <alignment horizontal="right" vertical="center" shrinkToFit="1"/>
    </xf>
    <xf numFmtId="38" fontId="9" fillId="3" borderId="13" xfId="0" applyNumberFormat="1" applyFont="1" applyFill="1" applyBorder="1" applyAlignment="1">
      <alignment horizontal="right" vertical="center" shrinkToFit="1"/>
    </xf>
    <xf numFmtId="38" fontId="9" fillId="3" borderId="30" xfId="0" applyNumberFormat="1" applyFont="1" applyFill="1" applyBorder="1" applyAlignment="1">
      <alignment horizontal="right" vertical="center" shrinkToFit="1"/>
    </xf>
    <xf numFmtId="179" fontId="9" fillId="0" borderId="55" xfId="1" applyNumberFormat="1" applyFont="1" applyBorder="1" applyAlignment="1" applyProtection="1">
      <alignment horizontal="center" vertical="center" shrinkToFit="1"/>
      <protection locked="0"/>
    </xf>
    <xf numFmtId="179" fontId="9" fillId="0" borderId="54" xfId="1" applyNumberFormat="1" applyFont="1" applyBorder="1" applyAlignment="1" applyProtection="1">
      <alignment horizontal="center" vertical="center" shrinkToFit="1"/>
      <protection locked="0"/>
    </xf>
    <xf numFmtId="0" fontId="4" fillId="0" borderId="0" xfId="8" applyFont="1" applyAlignment="1">
      <alignment horizontal="center" vertical="center"/>
    </xf>
    <xf numFmtId="0" fontId="1" fillId="0" borderId="0" xfId="8" applyAlignment="1" applyProtection="1">
      <alignment horizontal="center" vertical="center"/>
      <protection locked="0"/>
    </xf>
    <xf numFmtId="177" fontId="4" fillId="0" borderId="0" xfId="8" applyNumberFormat="1" applyFont="1" applyAlignment="1">
      <alignment horizontal="center" vertical="center"/>
    </xf>
    <xf numFmtId="0" fontId="3" fillId="0" borderId="50" xfId="0" applyFont="1" applyBorder="1" applyAlignment="1">
      <alignment horizontal="distributed" wrapText="1" indent="2"/>
    </xf>
    <xf numFmtId="0" fontId="3" fillId="0" borderId="50" xfId="0" applyFont="1" applyBorder="1" applyAlignment="1">
      <alignment horizontal="distributed" indent="2"/>
    </xf>
    <xf numFmtId="0" fontId="24" fillId="0" borderId="0" xfId="8" applyFont="1" applyAlignment="1">
      <alignment horizontal="left"/>
    </xf>
    <xf numFmtId="0" fontId="14" fillId="0" borderId="0" xfId="0" applyFont="1" applyAlignment="1">
      <alignment horizontal="distributed" indent="2"/>
    </xf>
    <xf numFmtId="0" fontId="14" fillId="0" borderId="3" xfId="0" applyFont="1" applyBorder="1" applyAlignment="1">
      <alignment horizontal="distributed" indent="2"/>
    </xf>
    <xf numFmtId="0" fontId="23" fillId="0" borderId="48" xfId="0" applyFont="1" applyBorder="1" applyAlignment="1" applyProtection="1">
      <alignment horizontal="right" vertical="center"/>
      <protection locked="0"/>
    </xf>
    <xf numFmtId="0" fontId="23" fillId="0" borderId="17"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14" xfId="0" applyFont="1" applyBorder="1" applyAlignment="1" applyProtection="1">
      <alignment horizontal="right" vertical="center"/>
      <protection locked="0"/>
    </xf>
    <xf numFmtId="0" fontId="4" fillId="0" borderId="32" xfId="0" applyFont="1" applyBorder="1" applyAlignment="1">
      <alignment horizontal="center" vertical="center"/>
    </xf>
    <xf numFmtId="0" fontId="15" fillId="0" borderId="48" xfId="0" applyFont="1" applyBorder="1" applyAlignment="1">
      <alignment horizontal="center" vertical="center"/>
    </xf>
    <xf numFmtId="0" fontId="15" fillId="0" borderId="16" xfId="0" applyFont="1" applyBorder="1" applyAlignment="1">
      <alignment horizontal="center" vertical="center"/>
    </xf>
    <xf numFmtId="0" fontId="15" fillId="0" borderId="49" xfId="0" applyFont="1" applyBorder="1" applyAlignment="1">
      <alignment horizontal="center" vertical="center"/>
    </xf>
    <xf numFmtId="0" fontId="3" fillId="0" borderId="9" xfId="0" applyFont="1" applyBorder="1" applyAlignment="1">
      <alignment horizontal="distributed" justifyLastLine="1"/>
    </xf>
    <xf numFmtId="0" fontId="3" fillId="0" borderId="10" xfId="0" applyFont="1" applyBorder="1" applyAlignment="1">
      <alignment horizontal="distributed" justifyLastLine="1"/>
    </xf>
    <xf numFmtId="0" fontId="3" fillId="0" borderId="11" xfId="0" applyFont="1" applyBorder="1" applyAlignment="1">
      <alignment horizontal="distributed" justifyLastLine="1"/>
    </xf>
    <xf numFmtId="0" fontId="25" fillId="0" borderId="7" xfId="0" applyFont="1" applyBorder="1" applyAlignment="1">
      <alignment horizontal="left"/>
    </xf>
    <xf numFmtId="0" fontId="25" fillId="0" borderId="0" xfId="0" applyFont="1" applyAlignment="1">
      <alignment horizontal="left"/>
    </xf>
    <xf numFmtId="0" fontId="3" fillId="0" borderId="1"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20" xfId="0" applyFont="1" applyBorder="1" applyAlignment="1">
      <alignment horizontal="distributed" indent="1"/>
    </xf>
    <xf numFmtId="0" fontId="3" fillId="0" borderId="3" xfId="0" applyFont="1" applyBorder="1" applyAlignment="1">
      <alignment horizontal="distributed" indent="1"/>
    </xf>
    <xf numFmtId="0" fontId="3" fillId="0" borderId="29" xfId="0" applyFont="1" applyBorder="1" applyAlignment="1">
      <alignment horizontal="distributed" indent="1"/>
    </xf>
    <xf numFmtId="49" fontId="23" fillId="0" borderId="12" xfId="0" applyNumberFormat="1" applyFont="1" applyBorder="1" applyAlignment="1" applyProtection="1">
      <alignment horizontal="center" vertical="center" shrinkToFit="1"/>
      <protection locked="0"/>
    </xf>
    <xf numFmtId="49" fontId="23" fillId="0" borderId="7" xfId="0" applyNumberFormat="1" applyFont="1" applyBorder="1" applyAlignment="1" applyProtection="1">
      <alignment horizontal="center" vertical="center" shrinkToFit="1"/>
      <protection locked="0"/>
    </xf>
    <xf numFmtId="49" fontId="23" fillId="0" borderId="13" xfId="0" applyNumberFormat="1" applyFont="1" applyBorder="1" applyAlignment="1" applyProtection="1">
      <alignment horizontal="center" vertical="center" shrinkToFit="1"/>
      <protection locked="0"/>
    </xf>
    <xf numFmtId="49" fontId="23" fillId="0" borderId="14" xfId="0" applyNumberFormat="1" applyFont="1" applyBorder="1" applyAlignment="1" applyProtection="1">
      <alignment horizontal="center" vertical="center" shrinkToFit="1"/>
      <protection locked="0"/>
    </xf>
    <xf numFmtId="49" fontId="23" fillId="0" borderId="15" xfId="0" applyNumberFormat="1" applyFont="1" applyBorder="1" applyAlignment="1" applyProtection="1">
      <alignment horizontal="center" vertical="center" shrinkToFit="1"/>
      <protection locked="0"/>
    </xf>
    <xf numFmtId="49" fontId="23" fillId="0" borderId="16" xfId="0" applyNumberFormat="1" applyFont="1" applyBorder="1" applyAlignment="1" applyProtection="1">
      <alignment horizontal="center" vertical="center" shrinkToFit="1"/>
      <protection locked="0"/>
    </xf>
    <xf numFmtId="0" fontId="3" fillId="0" borderId="14"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17" fillId="0" borderId="12"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shrinkToFit="1"/>
      <protection locked="0"/>
    </xf>
    <xf numFmtId="0" fontId="17" fillId="0" borderId="16" xfId="0" applyFont="1" applyBorder="1" applyAlignment="1" applyProtection="1">
      <alignment horizontal="center" vertical="center" shrinkToFit="1"/>
      <protection locked="0"/>
    </xf>
    <xf numFmtId="176" fontId="23" fillId="0" borderId="12" xfId="0" applyNumberFormat="1" applyFont="1" applyBorder="1" applyAlignment="1" applyProtection="1">
      <alignment horizontal="center" vertical="center" shrinkToFit="1"/>
      <protection locked="0"/>
    </xf>
    <xf numFmtId="176" fontId="23" fillId="0" borderId="7" xfId="0" applyNumberFormat="1" applyFont="1" applyBorder="1" applyAlignment="1" applyProtection="1">
      <alignment horizontal="center" vertical="center" shrinkToFit="1"/>
      <protection locked="0"/>
    </xf>
    <xf numFmtId="176" fontId="23" fillId="0" borderId="13" xfId="0" applyNumberFormat="1" applyFont="1" applyBorder="1" applyAlignment="1" applyProtection="1">
      <alignment horizontal="center" vertical="center" shrinkToFit="1"/>
      <protection locked="0"/>
    </xf>
    <xf numFmtId="176" fontId="23" fillId="0" borderId="14" xfId="0" applyNumberFormat="1" applyFont="1" applyBorder="1" applyAlignment="1" applyProtection="1">
      <alignment horizontal="center" vertical="center" shrinkToFit="1"/>
      <protection locked="0"/>
    </xf>
    <xf numFmtId="176" fontId="23" fillId="0" borderId="15" xfId="0" applyNumberFormat="1" applyFont="1" applyBorder="1" applyAlignment="1" applyProtection="1">
      <alignment horizontal="center" vertical="center" shrinkToFit="1"/>
      <protection locked="0"/>
    </xf>
    <xf numFmtId="176" fontId="23" fillId="0" borderId="16" xfId="0" applyNumberFormat="1" applyFont="1" applyBorder="1" applyAlignment="1" applyProtection="1">
      <alignment horizontal="center" vertical="center" shrinkToFit="1"/>
      <protection locked="0"/>
    </xf>
    <xf numFmtId="0" fontId="3" fillId="0" borderId="17"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xf numFmtId="49" fontId="17" fillId="0" borderId="12" xfId="0" applyNumberFormat="1" applyFont="1" applyBorder="1" applyAlignment="1" applyProtection="1">
      <alignment horizontal="center" vertical="center" shrinkToFit="1"/>
      <protection locked="0"/>
    </xf>
    <xf numFmtId="49" fontId="17" fillId="0" borderId="7" xfId="0" applyNumberFormat="1" applyFont="1" applyBorder="1" applyAlignment="1" applyProtection="1">
      <alignment horizontal="center" vertical="center" shrinkToFit="1"/>
      <protection locked="0"/>
    </xf>
    <xf numFmtId="49" fontId="17" fillId="0" borderId="13"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horizontal="center" vertical="center" shrinkToFit="1"/>
      <protection locked="0"/>
    </xf>
    <xf numFmtId="49" fontId="17" fillId="0" borderId="15" xfId="0" applyNumberFormat="1" applyFont="1" applyBorder="1" applyAlignment="1" applyProtection="1">
      <alignment horizontal="center" vertical="center" shrinkToFit="1"/>
      <protection locked="0"/>
    </xf>
    <xf numFmtId="49" fontId="17" fillId="0" borderId="16" xfId="0" applyNumberFormat="1" applyFont="1" applyBorder="1" applyAlignment="1" applyProtection="1">
      <alignment horizontal="center" vertical="center" shrinkToFit="1"/>
      <protection locked="0"/>
    </xf>
    <xf numFmtId="178" fontId="17" fillId="3" borderId="17" xfId="0" applyNumberFormat="1" applyFont="1" applyFill="1" applyBorder="1" applyAlignment="1">
      <alignment horizontal="right" vertical="center" shrinkToFit="1"/>
    </xf>
    <xf numFmtId="178" fontId="17" fillId="3" borderId="18" xfId="0" applyNumberFormat="1" applyFont="1" applyFill="1" applyBorder="1" applyAlignment="1">
      <alignment horizontal="right" vertical="center" shrinkToFit="1"/>
    </xf>
    <xf numFmtId="178" fontId="17" fillId="3" borderId="32" xfId="0" applyNumberFormat="1" applyFont="1" applyFill="1" applyBorder="1" applyAlignment="1">
      <alignment horizontal="right" vertical="center" shrinkToFit="1"/>
    </xf>
    <xf numFmtId="178" fontId="17" fillId="3" borderId="1" xfId="0" applyNumberFormat="1" applyFont="1" applyFill="1" applyBorder="1" applyAlignment="1">
      <alignment horizontal="right" vertical="center" shrinkToFit="1"/>
    </xf>
    <xf numFmtId="178" fontId="17" fillId="3" borderId="0" xfId="0" applyNumberFormat="1" applyFont="1" applyFill="1" applyAlignment="1">
      <alignment horizontal="right" vertical="center" shrinkToFit="1"/>
    </xf>
    <xf numFmtId="178" fontId="17" fillId="3" borderId="47" xfId="0" applyNumberFormat="1" applyFont="1" applyFill="1" applyBorder="1" applyAlignment="1">
      <alignment horizontal="right" vertical="center" shrinkToFit="1"/>
    </xf>
    <xf numFmtId="178" fontId="17" fillId="3" borderId="14" xfId="0" applyNumberFormat="1" applyFont="1" applyFill="1" applyBorder="1" applyAlignment="1">
      <alignment horizontal="right" vertical="center" shrinkToFit="1"/>
    </xf>
    <xf numFmtId="178" fontId="17" fillId="3" borderId="15" xfId="0" applyNumberFormat="1" applyFont="1" applyFill="1" applyBorder="1" applyAlignment="1">
      <alignment horizontal="right" vertical="center" shrinkToFit="1"/>
    </xf>
    <xf numFmtId="178" fontId="17" fillId="3" borderId="16" xfId="0" applyNumberFormat="1" applyFont="1" applyFill="1" applyBorder="1" applyAlignment="1">
      <alignment horizontal="right" vertical="center" shrinkToFit="1"/>
    </xf>
    <xf numFmtId="178" fontId="17" fillId="0" borderId="0" xfId="0" applyNumberFormat="1" applyFont="1" applyAlignment="1" applyProtection="1">
      <alignment horizontal="left" vertical="center" shrinkToFit="1"/>
      <protection locked="0"/>
    </xf>
    <xf numFmtId="178" fontId="17" fillId="0" borderId="15" xfId="0" applyNumberFormat="1" applyFont="1"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47" xfId="0" applyBorder="1" applyAlignment="1" applyProtection="1">
      <alignment horizontal="left"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5"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4" fillId="0" borderId="26" xfId="0" applyFont="1" applyBorder="1" applyAlignment="1">
      <alignment horizontal="distributed" vertical="center" indent="2"/>
    </xf>
    <xf numFmtId="0" fontId="15" fillId="0" borderId="24" xfId="0" applyFont="1" applyBorder="1" applyAlignment="1">
      <alignment horizontal="distributed" vertical="center" indent="2"/>
    </xf>
    <xf numFmtId="0" fontId="15" fillId="0" borderId="27" xfId="0" applyFont="1" applyBorder="1" applyAlignment="1">
      <alignment horizontal="distributed" vertical="center" indent="2"/>
    </xf>
    <xf numFmtId="0" fontId="5" fillId="0" borderId="12"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8"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38" fontId="5" fillId="0" borderId="28" xfId="2" applyFont="1" applyBorder="1" applyAlignment="1" applyProtection="1">
      <alignment horizontal="right" vertical="center" shrinkToFit="1"/>
      <protection locked="0"/>
    </xf>
    <xf numFmtId="38" fontId="5" fillId="0" borderId="7" xfId="2" applyFont="1" applyBorder="1" applyAlignment="1" applyProtection="1">
      <alignment horizontal="right" vertical="center" shrinkToFit="1"/>
      <protection locked="0"/>
    </xf>
    <xf numFmtId="38" fontId="5" fillId="0" borderId="2" xfId="2" applyFont="1" applyBorder="1" applyAlignment="1" applyProtection="1">
      <alignment horizontal="right" vertical="center" shrinkToFit="1"/>
      <protection locked="0"/>
    </xf>
    <xf numFmtId="38" fontId="5" fillId="0" borderId="3" xfId="2" applyFont="1" applyBorder="1" applyAlignment="1" applyProtection="1">
      <alignment horizontal="right" vertical="center" shrinkToFit="1"/>
      <protection locked="0"/>
    </xf>
    <xf numFmtId="0" fontId="15" fillId="0" borderId="17"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4" fillId="0" borderId="21" xfId="0" applyFont="1" applyBorder="1" applyAlignment="1">
      <alignment horizontal="distributed" vertical="distributed" indent="3"/>
    </xf>
    <xf numFmtId="0" fontId="7" fillId="0" borderId="18" xfId="0" applyFont="1" applyBorder="1" applyAlignment="1">
      <alignment horizontal="distributed" vertical="distributed" indent="3"/>
    </xf>
    <xf numFmtId="0" fontId="7" fillId="0" borderId="19" xfId="0" applyFont="1" applyBorder="1" applyAlignment="1">
      <alignment horizontal="distributed" vertical="distributed" indent="3"/>
    </xf>
    <xf numFmtId="0" fontId="7" fillId="0" borderId="2" xfId="0" applyFont="1" applyBorder="1" applyAlignment="1">
      <alignment horizontal="distributed" vertical="distributed" indent="3"/>
    </xf>
    <xf numFmtId="0" fontId="7" fillId="0" borderId="3" xfId="0" applyFont="1" applyBorder="1" applyAlignment="1">
      <alignment horizontal="distributed" vertical="distributed" indent="3"/>
    </xf>
    <xf numFmtId="0" fontId="7" fillId="0" borderId="4" xfId="0" applyFont="1" applyBorder="1" applyAlignment="1">
      <alignment horizontal="distributed" vertical="distributed" indent="3"/>
    </xf>
    <xf numFmtId="0" fontId="4" fillId="0" borderId="21" xfId="0" applyFont="1" applyBorder="1" applyAlignment="1">
      <alignment horizontal="distributed" vertical="distributed" indent="2"/>
    </xf>
    <xf numFmtId="0" fontId="15" fillId="0" borderId="18" xfId="0" applyFont="1" applyBorder="1" applyAlignment="1">
      <alignment horizontal="distributed" vertical="distributed" indent="2"/>
    </xf>
    <xf numFmtId="0" fontId="15" fillId="0" borderId="2" xfId="0" applyFont="1" applyBorder="1" applyAlignment="1">
      <alignment horizontal="distributed" vertical="distributed" indent="2"/>
    </xf>
    <xf numFmtId="0" fontId="15" fillId="0" borderId="3" xfId="0" applyFont="1" applyBorder="1" applyAlignment="1">
      <alignment horizontal="distributed" vertical="distributed" indent="2"/>
    </xf>
    <xf numFmtId="0" fontId="4" fillId="0" borderId="9" xfId="0" applyFont="1" applyBorder="1" applyAlignment="1">
      <alignment horizontal="distributed" vertical="center" indent="5"/>
    </xf>
    <xf numFmtId="0" fontId="15" fillId="0" borderId="10" xfId="0" applyFont="1" applyBorder="1" applyAlignment="1">
      <alignment horizontal="distributed" vertical="center" indent="5"/>
    </xf>
    <xf numFmtId="0" fontId="15" fillId="0" borderId="11" xfId="0" applyFont="1" applyBorder="1" applyAlignment="1">
      <alignment horizontal="distributed" vertical="center" indent="5"/>
    </xf>
    <xf numFmtId="0" fontId="4" fillId="0" borderId="10" xfId="0" applyFont="1" applyBorder="1" applyAlignment="1">
      <alignment horizontal="distributed" vertical="center" indent="5"/>
    </xf>
    <xf numFmtId="0" fontId="4" fillId="0" borderId="11" xfId="0" applyFont="1" applyBorder="1" applyAlignment="1">
      <alignment horizontal="distributed" vertical="center" indent="5"/>
    </xf>
    <xf numFmtId="0" fontId="4" fillId="0" borderId="10" xfId="0" applyFont="1" applyBorder="1" applyAlignment="1">
      <alignment horizontal="distributed" vertical="center" indent="2"/>
    </xf>
    <xf numFmtId="0" fontId="4" fillId="0" borderId="11" xfId="0" applyFont="1" applyBorder="1" applyAlignment="1">
      <alignment horizontal="distributed" vertical="center" indent="2"/>
    </xf>
    <xf numFmtId="38" fontId="9" fillId="3" borderId="12" xfId="2" applyFont="1" applyFill="1" applyBorder="1" applyAlignment="1">
      <alignment vertical="center" shrinkToFit="1"/>
    </xf>
    <xf numFmtId="38" fontId="9" fillId="3" borderId="7" xfId="2" applyFont="1" applyFill="1" applyBorder="1" applyAlignment="1">
      <alignment vertical="center" shrinkToFit="1"/>
    </xf>
    <xf numFmtId="38" fontId="9" fillId="3" borderId="13" xfId="2" applyFont="1" applyFill="1" applyBorder="1" applyAlignment="1">
      <alignment vertical="center" shrinkToFit="1"/>
    </xf>
    <xf numFmtId="38" fontId="9" fillId="3" borderId="20" xfId="2" applyFont="1" applyFill="1" applyBorder="1" applyAlignment="1">
      <alignment vertical="center" shrinkToFit="1"/>
    </xf>
    <xf numFmtId="38" fontId="9" fillId="3" borderId="3" xfId="2" applyFont="1" applyFill="1" applyBorder="1" applyAlignment="1">
      <alignment vertical="center" shrinkToFit="1"/>
    </xf>
    <xf numFmtId="38" fontId="9" fillId="3" borderId="29" xfId="2" applyFont="1" applyFill="1" applyBorder="1" applyAlignment="1">
      <alignment vertical="center" shrinkToFit="1"/>
    </xf>
    <xf numFmtId="0" fontId="9" fillId="0" borderId="12"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7"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9" fillId="0" borderId="2" xfId="0" applyFont="1" applyBorder="1" applyAlignment="1" applyProtection="1">
      <alignment vertical="center" shrinkToFit="1"/>
      <protection locked="0"/>
    </xf>
    <xf numFmtId="0" fontId="9" fillId="0" borderId="3" xfId="0" applyFont="1" applyBorder="1" applyAlignment="1" applyProtection="1">
      <alignment vertical="center" shrinkToFit="1"/>
      <protection locked="0"/>
    </xf>
    <xf numFmtId="0" fontId="9" fillId="0" borderId="4" xfId="0" applyFont="1" applyBorder="1" applyAlignment="1" applyProtection="1">
      <alignment vertical="center" shrinkToFit="1"/>
      <protection locked="0"/>
    </xf>
    <xf numFmtId="38" fontId="9" fillId="0" borderId="28" xfId="2" applyFont="1" applyBorder="1" applyAlignment="1" applyProtection="1">
      <alignment horizontal="right" vertical="center" shrinkToFit="1"/>
      <protection locked="0"/>
    </xf>
    <xf numFmtId="38" fontId="9" fillId="0" borderId="7" xfId="2" applyFont="1" applyBorder="1" applyAlignment="1" applyProtection="1">
      <alignment horizontal="right" vertical="center" shrinkToFit="1"/>
      <protection locked="0"/>
    </xf>
    <xf numFmtId="38" fontId="9" fillId="0" borderId="2" xfId="2" applyFont="1" applyBorder="1" applyAlignment="1" applyProtection="1">
      <alignment horizontal="right" vertical="center" shrinkToFit="1"/>
      <protection locked="0"/>
    </xf>
    <xf numFmtId="38" fontId="9" fillId="0" borderId="3" xfId="2" applyFont="1" applyBorder="1" applyAlignment="1" applyProtection="1">
      <alignment horizontal="right" vertical="center" shrinkToFit="1"/>
      <protection locked="0"/>
    </xf>
    <xf numFmtId="0" fontId="9" fillId="0" borderId="28" xfId="0" applyFont="1" applyBorder="1" applyAlignment="1" applyProtection="1">
      <alignment vertical="center" shrinkToFit="1"/>
      <protection locked="0"/>
    </xf>
    <xf numFmtId="0" fontId="9" fillId="0" borderId="30" xfId="0" applyFont="1" applyBorder="1" applyAlignment="1" applyProtection="1">
      <alignment vertical="center" shrinkToFit="1"/>
      <protection locked="0"/>
    </xf>
    <xf numFmtId="0" fontId="9" fillId="0" borderId="15" xfId="0" applyFont="1" applyBorder="1" applyAlignment="1" applyProtection="1">
      <alignment vertical="center" shrinkToFit="1"/>
      <protection locked="0"/>
    </xf>
    <xf numFmtId="0" fontId="9" fillId="0" borderId="31" xfId="0" applyFont="1" applyBorder="1" applyAlignment="1" applyProtection="1">
      <alignment vertical="center" shrinkToFit="1"/>
      <protection locked="0"/>
    </xf>
    <xf numFmtId="179" fontId="9" fillId="0" borderId="57" xfId="1" applyNumberFormat="1" applyFont="1" applyBorder="1" applyAlignment="1" applyProtection="1">
      <alignment horizontal="center" vertical="center" shrinkToFit="1"/>
      <protection locked="0"/>
    </xf>
    <xf numFmtId="179" fontId="9" fillId="0" borderId="58" xfId="1" applyNumberFormat="1" applyFont="1" applyBorder="1" applyAlignment="1" applyProtection="1">
      <alignment horizontal="center" vertical="center" shrinkToFit="1"/>
      <protection locked="0"/>
    </xf>
    <xf numFmtId="9" fontId="9" fillId="3" borderId="58" xfId="1" applyFont="1" applyFill="1" applyBorder="1" applyAlignment="1" applyProtection="1">
      <alignment horizontal="center" vertical="center" shrinkToFit="1"/>
      <protection locked="0"/>
    </xf>
    <xf numFmtId="38" fontId="9" fillId="3" borderId="58" xfId="2" applyFont="1" applyFill="1" applyBorder="1" applyAlignment="1">
      <alignment horizontal="right" vertical="center" shrinkToFit="1"/>
    </xf>
    <xf numFmtId="38" fontId="9" fillId="3" borderId="59" xfId="2" applyFont="1" applyFill="1" applyBorder="1" applyAlignment="1">
      <alignment horizontal="right" vertical="center" shrinkToFit="1"/>
    </xf>
    <xf numFmtId="0" fontId="0" fillId="0" borderId="48" xfId="0"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9" fontId="7" fillId="0" borderId="48" xfId="1" applyFont="1" applyBorder="1" applyAlignment="1" applyProtection="1">
      <alignment horizontal="center" vertical="center"/>
    </xf>
    <xf numFmtId="9" fontId="7" fillId="0" borderId="49" xfId="1" applyFont="1" applyBorder="1" applyAlignment="1" applyProtection="1">
      <alignment horizontal="center" vertical="center"/>
    </xf>
    <xf numFmtId="0" fontId="15" fillId="2" borderId="26"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4" fillId="3" borderId="12" xfId="0" applyFont="1" applyFill="1" applyBorder="1" applyAlignment="1">
      <alignment horizontal="distributed" vertical="center" indent="5"/>
    </xf>
    <xf numFmtId="0" fontId="4" fillId="3" borderId="7" xfId="0" applyFont="1" applyFill="1" applyBorder="1" applyAlignment="1">
      <alignment horizontal="distributed" vertical="center" indent="5"/>
    </xf>
    <xf numFmtId="0" fontId="4" fillId="3" borderId="8" xfId="0" applyFont="1" applyFill="1" applyBorder="1" applyAlignment="1">
      <alignment horizontal="distributed" vertical="center" indent="5"/>
    </xf>
    <xf numFmtId="0" fontId="4" fillId="3" borderId="14" xfId="0" applyFont="1" applyFill="1" applyBorder="1" applyAlignment="1">
      <alignment horizontal="distributed" vertical="center" indent="5"/>
    </xf>
    <xf numFmtId="0" fontId="4" fillId="3" borderId="15" xfId="0" applyFont="1" applyFill="1" applyBorder="1" applyAlignment="1">
      <alignment horizontal="distributed" vertical="center" indent="5"/>
    </xf>
    <xf numFmtId="0" fontId="4" fillId="3" borderId="31" xfId="0" applyFont="1" applyFill="1" applyBorder="1" applyAlignment="1">
      <alignment horizontal="distributed" vertical="center" indent="5"/>
    </xf>
    <xf numFmtId="38" fontId="5" fillId="3" borderId="28" xfId="2" applyFont="1" applyFill="1" applyBorder="1" applyAlignment="1">
      <alignment vertical="center" shrinkToFit="1"/>
    </xf>
    <xf numFmtId="38" fontId="5" fillId="3" borderId="7" xfId="2" applyFont="1" applyFill="1" applyBorder="1" applyAlignment="1">
      <alignment vertical="center" shrinkToFit="1"/>
    </xf>
    <xf numFmtId="38" fontId="5" fillId="3" borderId="13" xfId="2" applyFont="1" applyFill="1" applyBorder="1" applyAlignment="1">
      <alignment vertical="center" shrinkToFit="1"/>
    </xf>
    <xf numFmtId="38" fontId="5" fillId="3" borderId="30" xfId="2" applyFont="1" applyFill="1" applyBorder="1" applyAlignment="1">
      <alignment vertical="center" shrinkToFit="1"/>
    </xf>
    <xf numFmtId="38" fontId="5" fillId="3" borderId="15" xfId="2" applyFont="1" applyFill="1" applyBorder="1" applyAlignment="1">
      <alignment vertical="center" shrinkToFit="1"/>
    </xf>
    <xf numFmtId="38" fontId="5" fillId="3" borderId="16" xfId="2" applyFont="1" applyFill="1" applyBorder="1" applyAlignment="1">
      <alignment vertical="center" shrinkToFit="1"/>
    </xf>
    <xf numFmtId="38" fontId="9" fillId="3" borderId="28" xfId="0" applyNumberFormat="1" applyFont="1" applyFill="1" applyBorder="1" applyAlignment="1">
      <alignment vertical="center" shrinkToFit="1"/>
    </xf>
    <xf numFmtId="0" fontId="9" fillId="3" borderId="7" xfId="0" applyFont="1" applyFill="1" applyBorder="1" applyAlignment="1">
      <alignment vertical="center" shrinkToFit="1"/>
    </xf>
    <xf numFmtId="0" fontId="9" fillId="3" borderId="13" xfId="0" applyFont="1" applyFill="1" applyBorder="1" applyAlignment="1">
      <alignment vertical="center" shrinkToFit="1"/>
    </xf>
    <xf numFmtId="0" fontId="9" fillId="3" borderId="30" xfId="0" applyFont="1" applyFill="1" applyBorder="1" applyAlignment="1">
      <alignment vertical="center" shrinkToFit="1"/>
    </xf>
    <xf numFmtId="0" fontId="9" fillId="3" borderId="15" xfId="0" applyFont="1" applyFill="1" applyBorder="1" applyAlignment="1">
      <alignment vertical="center" shrinkToFit="1"/>
    </xf>
    <xf numFmtId="0" fontId="9" fillId="3" borderId="16" xfId="0" applyFont="1" applyFill="1" applyBorder="1" applyAlignment="1">
      <alignment vertical="center" shrinkToFit="1"/>
    </xf>
    <xf numFmtId="0" fontId="4" fillId="2" borderId="26" xfId="0" applyFont="1" applyFill="1" applyBorder="1" applyAlignment="1">
      <alignment horizontal="center"/>
    </xf>
    <xf numFmtId="0" fontId="4" fillId="2" borderId="24" xfId="0" applyFont="1" applyFill="1" applyBorder="1" applyAlignment="1">
      <alignment horizontal="center"/>
    </xf>
    <xf numFmtId="0" fontId="4" fillId="2" borderId="25" xfId="0" applyFont="1" applyFill="1" applyBorder="1" applyAlignment="1">
      <alignment horizontal="center"/>
    </xf>
    <xf numFmtId="0" fontId="4" fillId="3" borderId="17" xfId="0" applyFont="1" applyFill="1" applyBorder="1" applyAlignment="1">
      <alignment horizontal="distributed" vertical="center" indent="5"/>
    </xf>
    <xf numFmtId="0" fontId="4" fillId="3" borderId="18" xfId="0" applyFont="1" applyFill="1" applyBorder="1" applyAlignment="1">
      <alignment horizontal="distributed" vertical="center" indent="5"/>
    </xf>
    <xf numFmtId="0" fontId="4" fillId="3" borderId="19" xfId="0" applyFont="1" applyFill="1" applyBorder="1" applyAlignment="1">
      <alignment horizontal="distributed" vertical="center" indent="5"/>
    </xf>
    <xf numFmtId="0" fontId="4" fillId="3" borderId="20" xfId="0" applyFont="1" applyFill="1" applyBorder="1" applyAlignment="1">
      <alignment horizontal="distributed" vertical="center" indent="5"/>
    </xf>
    <xf numFmtId="0" fontId="4" fillId="3" borderId="3" xfId="0" applyFont="1" applyFill="1" applyBorder="1" applyAlignment="1">
      <alignment horizontal="distributed" vertical="center" indent="5"/>
    </xf>
    <xf numFmtId="0" fontId="4" fillId="3" borderId="4" xfId="0" applyFont="1" applyFill="1" applyBorder="1" applyAlignment="1">
      <alignment horizontal="distributed" vertical="center" indent="5"/>
    </xf>
    <xf numFmtId="38" fontId="5" fillId="3" borderId="21" xfId="2" applyFont="1" applyFill="1" applyBorder="1" applyAlignment="1" applyProtection="1">
      <alignment vertical="center" shrinkToFit="1"/>
      <protection locked="0"/>
    </xf>
    <xf numFmtId="38" fontId="5" fillId="3" borderId="18" xfId="2" applyFont="1" applyFill="1" applyBorder="1" applyAlignment="1" applyProtection="1">
      <alignment vertical="center" shrinkToFit="1"/>
      <protection locked="0"/>
    </xf>
    <xf numFmtId="38" fontId="5" fillId="3" borderId="32" xfId="2" applyFont="1" applyFill="1" applyBorder="1" applyAlignment="1" applyProtection="1">
      <alignment vertical="center" shrinkToFit="1"/>
      <protection locked="0"/>
    </xf>
    <xf numFmtId="38" fontId="5" fillId="3" borderId="2" xfId="2" applyFont="1" applyFill="1" applyBorder="1" applyAlignment="1" applyProtection="1">
      <alignment vertical="center" shrinkToFit="1"/>
      <protection locked="0"/>
    </xf>
    <xf numFmtId="38" fontId="5" fillId="3" borderId="3" xfId="2" applyFont="1" applyFill="1" applyBorder="1" applyAlignment="1" applyProtection="1">
      <alignment vertical="center" shrinkToFit="1"/>
      <protection locked="0"/>
    </xf>
    <xf numFmtId="38" fontId="5" fillId="3" borderId="29" xfId="2" applyFont="1" applyFill="1" applyBorder="1" applyAlignment="1" applyProtection="1">
      <alignment vertical="center" shrinkToFit="1"/>
      <protection locked="0"/>
    </xf>
    <xf numFmtId="38" fontId="9" fillId="3" borderId="21" xfId="0" applyNumberFormat="1" applyFont="1" applyFill="1" applyBorder="1" applyAlignment="1">
      <alignment vertical="center" shrinkToFit="1"/>
    </xf>
    <xf numFmtId="0" fontId="9" fillId="3" borderId="18" xfId="0" applyFont="1" applyFill="1" applyBorder="1" applyAlignment="1">
      <alignment vertical="center" shrinkToFit="1"/>
    </xf>
    <xf numFmtId="0" fontId="9" fillId="3" borderId="32" xfId="0" applyFont="1" applyFill="1" applyBorder="1" applyAlignment="1">
      <alignment vertical="center" shrinkToFit="1"/>
    </xf>
    <xf numFmtId="38" fontId="9" fillId="3" borderId="17" xfId="0" applyNumberFormat="1" applyFont="1" applyFill="1" applyBorder="1" applyAlignment="1">
      <alignment horizontal="right" vertical="center" shrinkToFit="1"/>
    </xf>
    <xf numFmtId="0" fontId="9" fillId="3" borderId="18" xfId="0" applyFont="1" applyFill="1" applyBorder="1" applyAlignment="1">
      <alignment horizontal="right" vertical="center" shrinkToFit="1"/>
    </xf>
    <xf numFmtId="0" fontId="9" fillId="3" borderId="32" xfId="0" applyFont="1" applyFill="1" applyBorder="1" applyAlignment="1">
      <alignment horizontal="right" vertical="center" shrinkToFit="1"/>
    </xf>
    <xf numFmtId="0" fontId="9" fillId="3" borderId="14" xfId="0" applyFont="1" applyFill="1" applyBorder="1" applyAlignment="1">
      <alignment horizontal="right" vertical="center" shrinkToFit="1"/>
    </xf>
    <xf numFmtId="0" fontId="9" fillId="3" borderId="15" xfId="0" applyFont="1" applyFill="1" applyBorder="1" applyAlignment="1">
      <alignment horizontal="right" vertical="center" shrinkToFit="1"/>
    </xf>
    <xf numFmtId="0" fontId="9" fillId="3" borderId="16" xfId="0" applyFont="1" applyFill="1" applyBorder="1" applyAlignment="1">
      <alignment horizontal="right" vertical="center" shrinkToFit="1"/>
    </xf>
    <xf numFmtId="0" fontId="25" fillId="0" borderId="15" xfId="0" applyFont="1" applyBorder="1" applyAlignment="1">
      <alignment horizontal="left"/>
    </xf>
    <xf numFmtId="0" fontId="22" fillId="0" borderId="0" xfId="0" applyFont="1" applyAlignment="1">
      <alignment horizontal="left"/>
    </xf>
    <xf numFmtId="49" fontId="17" fillId="0" borderId="12"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13" xfId="0" applyNumberFormat="1" applyFont="1" applyBorder="1" applyAlignment="1" applyProtection="1">
      <alignment horizontal="center" vertical="center"/>
      <protection locked="0"/>
    </xf>
    <xf numFmtId="49" fontId="17" fillId="0" borderId="14" xfId="0" applyNumberFormat="1" applyFont="1" applyBorder="1" applyAlignment="1" applyProtection="1">
      <alignment horizontal="center" vertical="center"/>
      <protection locked="0"/>
    </xf>
    <xf numFmtId="49" fontId="17" fillId="0" borderId="15" xfId="0" applyNumberFormat="1" applyFont="1" applyBorder="1" applyAlignment="1" applyProtection="1">
      <alignment horizontal="center" vertical="center"/>
      <protection locked="0"/>
    </xf>
    <xf numFmtId="49" fontId="17" fillId="0" borderId="16" xfId="0" applyNumberFormat="1" applyFont="1" applyBorder="1" applyAlignment="1" applyProtection="1">
      <alignment horizontal="center" vertical="center"/>
      <protection locked="0"/>
    </xf>
    <xf numFmtId="0" fontId="3" fillId="0" borderId="20" xfId="0" applyFont="1" applyBorder="1" applyAlignment="1">
      <alignment horizontal="distributed" indent="3"/>
    </xf>
    <xf numFmtId="0" fontId="3" fillId="0" borderId="3" xfId="0" applyFont="1" applyBorder="1" applyAlignment="1">
      <alignment horizontal="distributed" indent="3"/>
    </xf>
    <xf numFmtId="0" fontId="3" fillId="0" borderId="29" xfId="0" applyFont="1" applyBorder="1" applyAlignment="1">
      <alignment horizontal="distributed" indent="3"/>
    </xf>
    <xf numFmtId="0" fontId="17" fillId="0" borderId="51"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176" fontId="23" fillId="0" borderId="51" xfId="0" applyNumberFormat="1" applyFont="1" applyBorder="1" applyAlignment="1" applyProtection="1">
      <alignment horizontal="center" vertical="center"/>
      <protection locked="0"/>
    </xf>
    <xf numFmtId="176" fontId="23" fillId="0" borderId="52" xfId="0" applyNumberFormat="1"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178" fontId="17" fillId="0" borderId="17" xfId="0" applyNumberFormat="1" applyFont="1" applyBorder="1" applyAlignment="1">
      <alignment horizontal="right" vertical="center"/>
    </xf>
    <xf numFmtId="178" fontId="17" fillId="0" borderId="18" xfId="0" applyNumberFormat="1" applyFont="1" applyBorder="1" applyAlignment="1">
      <alignment horizontal="right" vertical="center"/>
    </xf>
    <xf numFmtId="178" fontId="17" fillId="0" borderId="32" xfId="0" applyNumberFormat="1" applyFont="1" applyBorder="1" applyAlignment="1">
      <alignment horizontal="right" vertical="center"/>
    </xf>
    <xf numFmtId="178" fontId="17" fillId="0" borderId="1" xfId="0" applyNumberFormat="1" applyFont="1" applyBorder="1" applyAlignment="1">
      <alignment horizontal="right" vertical="center"/>
    </xf>
    <xf numFmtId="178" fontId="17" fillId="0" borderId="0" xfId="0" applyNumberFormat="1" applyFont="1" applyAlignment="1">
      <alignment horizontal="right" vertical="center"/>
    </xf>
    <xf numFmtId="178" fontId="17" fillId="0" borderId="47" xfId="0" applyNumberFormat="1" applyFont="1" applyBorder="1" applyAlignment="1">
      <alignment horizontal="right" vertical="center"/>
    </xf>
    <xf numFmtId="178" fontId="17" fillId="0" borderId="14" xfId="0" applyNumberFormat="1" applyFont="1" applyBorder="1" applyAlignment="1">
      <alignment horizontal="right" vertical="center"/>
    </xf>
    <xf numFmtId="178" fontId="17" fillId="0" borderId="15" xfId="0" applyNumberFormat="1" applyFont="1" applyBorder="1" applyAlignment="1">
      <alignment horizontal="right" vertical="center"/>
    </xf>
    <xf numFmtId="178" fontId="17" fillId="0" borderId="16" xfId="0" applyNumberFormat="1" applyFont="1" applyBorder="1" applyAlignment="1">
      <alignment horizontal="right" vertical="center"/>
    </xf>
    <xf numFmtId="0" fontId="5" fillId="0" borderId="0" xfId="0" applyFont="1" applyAlignment="1">
      <alignment horizontal="left" vertical="center"/>
    </xf>
    <xf numFmtId="0" fontId="5" fillId="0" borderId="15" xfId="0" applyFont="1" applyBorder="1" applyAlignment="1">
      <alignment horizontal="left" vertical="center"/>
    </xf>
    <xf numFmtId="0" fontId="18" fillId="0" borderId="26"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4" fillId="0" borderId="23"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8"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38" fontId="5" fillId="0" borderId="28" xfId="2" applyFont="1" applyBorder="1" applyAlignment="1" applyProtection="1">
      <alignment horizontal="right" vertical="center"/>
      <protection locked="0"/>
    </xf>
    <xf numFmtId="38" fontId="5" fillId="0" borderId="7" xfId="2" applyFont="1" applyBorder="1" applyAlignment="1" applyProtection="1">
      <alignment horizontal="right" vertical="center"/>
      <protection locked="0"/>
    </xf>
    <xf numFmtId="38" fontId="5" fillId="0" borderId="2" xfId="2" applyFont="1" applyBorder="1" applyAlignment="1" applyProtection="1">
      <alignment horizontal="right" vertical="center"/>
      <protection locked="0"/>
    </xf>
    <xf numFmtId="38" fontId="5" fillId="0" borderId="3" xfId="2" applyFont="1" applyBorder="1" applyAlignment="1" applyProtection="1">
      <alignment horizontal="right" vertical="center"/>
      <protection locked="0"/>
    </xf>
    <xf numFmtId="9" fontId="9" fillId="0" borderId="12" xfId="1" applyFont="1" applyBorder="1" applyAlignment="1" applyProtection="1">
      <alignment horizontal="center" vertical="center"/>
      <protection locked="0"/>
    </xf>
    <xf numFmtId="9" fontId="9" fillId="0" borderId="7" xfId="1" applyFont="1" applyBorder="1" applyAlignment="1" applyProtection="1">
      <alignment horizontal="center" vertical="center"/>
      <protection locked="0"/>
    </xf>
    <xf numFmtId="9" fontId="9" fillId="0" borderId="8" xfId="1" applyFont="1" applyBorder="1" applyAlignment="1" applyProtection="1">
      <alignment horizontal="center" vertical="center"/>
      <protection locked="0"/>
    </xf>
    <xf numFmtId="9" fontId="9" fillId="0" borderId="20" xfId="1" applyFont="1" applyBorder="1" applyAlignment="1" applyProtection="1">
      <alignment horizontal="center" vertical="center"/>
      <protection locked="0"/>
    </xf>
    <xf numFmtId="9" fontId="9" fillId="0" borderId="3" xfId="1" applyFont="1" applyBorder="1" applyAlignment="1" applyProtection="1">
      <alignment horizontal="center" vertical="center"/>
      <protection locked="0"/>
    </xf>
    <xf numFmtId="9" fontId="9" fillId="0" borderId="4" xfId="1" applyFont="1" applyBorder="1" applyAlignment="1" applyProtection="1">
      <alignment horizontal="center" vertical="center"/>
      <protection locked="0"/>
    </xf>
    <xf numFmtId="9" fontId="9" fillId="0" borderId="28" xfId="1" applyFont="1" applyBorder="1" applyAlignment="1" applyProtection="1">
      <alignment horizontal="center" vertical="center"/>
      <protection locked="0"/>
    </xf>
    <xf numFmtId="9" fontId="9" fillId="0" borderId="2" xfId="1" applyFont="1" applyBorder="1" applyAlignment="1" applyProtection="1">
      <alignment horizontal="center" vertical="center"/>
      <protection locked="0"/>
    </xf>
    <xf numFmtId="38" fontId="9" fillId="3" borderId="28" xfId="2" applyFont="1" applyFill="1" applyBorder="1" applyAlignment="1">
      <alignment vertical="center"/>
    </xf>
    <xf numFmtId="38" fontId="9" fillId="3" borderId="7" xfId="2" applyFont="1" applyFill="1" applyBorder="1" applyAlignment="1">
      <alignment vertical="center"/>
    </xf>
    <xf numFmtId="38" fontId="9" fillId="3" borderId="13" xfId="2" applyFont="1" applyFill="1" applyBorder="1" applyAlignment="1">
      <alignment vertical="center"/>
    </xf>
    <xf numFmtId="38" fontId="9" fillId="3" borderId="2" xfId="2" applyFont="1" applyFill="1" applyBorder="1" applyAlignment="1">
      <alignment vertical="center"/>
    </xf>
    <xf numFmtId="38" fontId="9" fillId="3" borderId="3" xfId="2" applyFont="1" applyFill="1" applyBorder="1" applyAlignment="1">
      <alignment vertical="center"/>
    </xf>
    <xf numFmtId="38" fontId="9" fillId="3" borderId="29" xfId="2" applyFont="1" applyFill="1" applyBorder="1" applyAlignment="1">
      <alignment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8" fillId="0" borderId="23" xfId="0" applyFont="1" applyBorder="1" applyAlignment="1">
      <alignment horizontal="center" vertical="center"/>
    </xf>
    <xf numFmtId="38" fontId="9" fillId="3" borderId="12" xfId="2" applyFont="1" applyFill="1" applyBorder="1" applyAlignment="1">
      <alignment vertical="center"/>
    </xf>
    <xf numFmtId="38" fontId="9" fillId="3" borderId="20" xfId="2" applyFont="1" applyFill="1" applyBorder="1" applyAlignment="1">
      <alignment vertical="center"/>
    </xf>
    <xf numFmtId="0" fontId="9" fillId="0" borderId="1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38" fontId="9" fillId="0" borderId="28" xfId="2" applyFont="1" applyBorder="1" applyAlignment="1" applyProtection="1">
      <alignment horizontal="right" vertical="center"/>
      <protection locked="0"/>
    </xf>
    <xf numFmtId="38" fontId="9" fillId="0" borderId="7" xfId="2" applyFont="1" applyBorder="1" applyAlignment="1" applyProtection="1">
      <alignment horizontal="right" vertical="center"/>
      <protection locked="0"/>
    </xf>
    <xf numFmtId="38" fontId="9" fillId="0" borderId="2" xfId="2" applyFont="1" applyBorder="1" applyAlignment="1" applyProtection="1">
      <alignment horizontal="right" vertical="center"/>
      <protection locked="0"/>
    </xf>
    <xf numFmtId="38" fontId="9" fillId="0" borderId="3" xfId="2" applyFont="1" applyBorder="1" applyAlignment="1" applyProtection="1">
      <alignment horizontal="right" vertical="center"/>
      <protection locked="0"/>
    </xf>
    <xf numFmtId="9" fontId="21" fillId="0" borderId="12" xfId="1" applyFont="1" applyBorder="1" applyAlignment="1" applyProtection="1">
      <alignment horizontal="center" vertical="center"/>
      <protection locked="0"/>
    </xf>
    <xf numFmtId="9" fontId="21" fillId="0" borderId="7" xfId="1" applyFont="1" applyBorder="1" applyAlignment="1" applyProtection="1">
      <alignment horizontal="center" vertical="center"/>
      <protection locked="0"/>
    </xf>
    <xf numFmtId="9" fontId="21" fillId="0" borderId="8" xfId="1" applyFont="1" applyBorder="1" applyAlignment="1" applyProtection="1">
      <alignment horizontal="center" vertical="center"/>
      <protection locked="0"/>
    </xf>
    <xf numFmtId="9" fontId="21" fillId="0" borderId="20" xfId="1" applyFont="1" applyBorder="1" applyAlignment="1" applyProtection="1">
      <alignment horizontal="center" vertical="center"/>
      <protection locked="0"/>
    </xf>
    <xf numFmtId="9" fontId="21" fillId="0" borderId="3" xfId="1" applyFont="1" applyBorder="1" applyAlignment="1" applyProtection="1">
      <alignment horizontal="center" vertical="center"/>
      <protection locked="0"/>
    </xf>
    <xf numFmtId="9" fontId="21" fillId="0" borderId="4" xfId="1" applyFont="1" applyBorder="1" applyAlignment="1" applyProtection="1">
      <alignment horizontal="center" vertical="center"/>
      <protection locked="0"/>
    </xf>
    <xf numFmtId="9" fontId="21" fillId="0" borderId="28" xfId="1" applyFont="1" applyBorder="1" applyAlignment="1" applyProtection="1">
      <alignment horizontal="center" vertical="center"/>
      <protection locked="0"/>
    </xf>
    <xf numFmtId="9" fontId="21" fillId="0" borderId="2" xfId="1" applyFont="1" applyBorder="1" applyAlignment="1" applyProtection="1">
      <alignment horizontal="center" vertical="center"/>
      <protection locked="0"/>
    </xf>
    <xf numFmtId="9" fontId="5" fillId="0" borderId="12" xfId="1" applyFont="1" applyBorder="1" applyAlignment="1" applyProtection="1">
      <alignment horizontal="center" vertical="center"/>
      <protection locked="0"/>
    </xf>
    <xf numFmtId="0" fontId="9" fillId="0" borderId="28" xfId="0" applyFont="1" applyBorder="1" applyAlignment="1" applyProtection="1">
      <alignment vertical="center" wrapText="1"/>
      <protection locked="0"/>
    </xf>
    <xf numFmtId="0" fontId="9" fillId="0" borderId="30" xfId="0" applyFont="1" applyBorder="1" applyAlignment="1" applyProtection="1">
      <alignment vertical="center" wrapText="1"/>
      <protection locked="0"/>
    </xf>
    <xf numFmtId="0" fontId="9" fillId="0" borderId="15" xfId="0" applyFont="1" applyBorder="1" applyAlignment="1" applyProtection="1">
      <alignment vertical="center" wrapText="1"/>
      <protection locked="0"/>
    </xf>
    <xf numFmtId="0" fontId="9" fillId="0" borderId="31" xfId="0" applyFont="1" applyBorder="1" applyAlignment="1" applyProtection="1">
      <alignment vertical="center" wrapText="1"/>
      <protection locked="0"/>
    </xf>
    <xf numFmtId="9" fontId="21" fillId="0" borderId="14" xfId="1" applyFont="1" applyBorder="1" applyAlignment="1" applyProtection="1">
      <alignment horizontal="center" vertical="center"/>
      <protection locked="0"/>
    </xf>
    <xf numFmtId="9" fontId="21" fillId="0" borderId="15" xfId="1" applyFont="1" applyBorder="1" applyAlignment="1" applyProtection="1">
      <alignment horizontal="center" vertical="center"/>
      <protection locked="0"/>
    </xf>
    <xf numFmtId="9" fontId="21" fillId="0" borderId="31" xfId="1" applyFont="1" applyBorder="1" applyAlignment="1" applyProtection="1">
      <alignment horizontal="center" vertical="center"/>
      <protection locked="0"/>
    </xf>
    <xf numFmtId="38" fontId="9" fillId="3" borderId="21" xfId="0" applyNumberFormat="1" applyFont="1" applyFill="1" applyBorder="1" applyAlignment="1">
      <alignment vertical="center"/>
    </xf>
    <xf numFmtId="0" fontId="9" fillId="3" borderId="18" xfId="0" applyFont="1" applyFill="1" applyBorder="1" applyAlignment="1">
      <alignment vertical="center"/>
    </xf>
    <xf numFmtId="0" fontId="9" fillId="3" borderId="32" xfId="0" applyFont="1" applyFill="1" applyBorder="1" applyAlignment="1">
      <alignment vertical="center"/>
    </xf>
    <xf numFmtId="0" fontId="9" fillId="3" borderId="30" xfId="0" applyFont="1" applyFill="1" applyBorder="1" applyAlignment="1">
      <alignment vertical="center"/>
    </xf>
    <xf numFmtId="0" fontId="9" fillId="3" borderId="15" xfId="0" applyFont="1" applyFill="1" applyBorder="1" applyAlignment="1">
      <alignment vertical="center"/>
    </xf>
    <xf numFmtId="0" fontId="9" fillId="3" borderId="16" xfId="0" applyFont="1" applyFill="1" applyBorder="1" applyAlignment="1">
      <alignment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5" xfId="0" applyFont="1" applyFill="1" applyBorder="1" applyAlignment="1">
      <alignment vertical="center"/>
    </xf>
    <xf numFmtId="0" fontId="9" fillId="3" borderId="0" xfId="0" applyFont="1" applyFill="1" applyAlignment="1">
      <alignment vertical="center"/>
    </xf>
    <xf numFmtId="0" fontId="9" fillId="3" borderId="47" xfId="0" applyFont="1" applyFill="1" applyBorder="1" applyAlignment="1">
      <alignment vertical="center"/>
    </xf>
    <xf numFmtId="38" fontId="9" fillId="3" borderId="21" xfId="2" applyFont="1" applyFill="1" applyBorder="1" applyAlignment="1">
      <alignment horizontal="right" vertical="center"/>
    </xf>
    <xf numFmtId="38" fontId="9" fillId="3" borderId="18" xfId="2" applyFont="1" applyFill="1" applyBorder="1" applyAlignment="1">
      <alignment horizontal="right" vertical="center"/>
    </xf>
    <xf numFmtId="38" fontId="9" fillId="3" borderId="32" xfId="2" applyFont="1" applyFill="1" applyBorder="1" applyAlignment="1">
      <alignment horizontal="right" vertical="center"/>
    </xf>
    <xf numFmtId="38" fontId="9" fillId="3" borderId="30" xfId="2" applyFont="1" applyFill="1" applyBorder="1" applyAlignment="1">
      <alignment horizontal="right" vertical="center"/>
    </xf>
    <xf numFmtId="38" fontId="9" fillId="3" borderId="15" xfId="2" applyFont="1" applyFill="1" applyBorder="1" applyAlignment="1">
      <alignment horizontal="right" vertical="center"/>
    </xf>
    <xf numFmtId="38" fontId="9" fillId="3" borderId="16" xfId="2" applyFont="1" applyFill="1" applyBorder="1" applyAlignment="1">
      <alignment horizontal="right" vertical="center"/>
    </xf>
    <xf numFmtId="38" fontId="9" fillId="3" borderId="17" xfId="0" applyNumberFormat="1" applyFont="1" applyFill="1" applyBorder="1" applyAlignment="1">
      <alignment horizontal="right" vertical="center"/>
    </xf>
    <xf numFmtId="0" fontId="9" fillId="3" borderId="18" xfId="0" applyFont="1" applyFill="1" applyBorder="1" applyAlignment="1">
      <alignment horizontal="right" vertical="center"/>
    </xf>
    <xf numFmtId="0" fontId="9" fillId="3" borderId="32" xfId="0" applyFont="1" applyFill="1" applyBorder="1" applyAlignment="1">
      <alignment horizontal="right" vertical="center"/>
    </xf>
    <xf numFmtId="0" fontId="9" fillId="3" borderId="14" xfId="0" applyFont="1" applyFill="1" applyBorder="1" applyAlignment="1">
      <alignment horizontal="right" vertical="center"/>
    </xf>
    <xf numFmtId="0" fontId="9" fillId="3" borderId="15" xfId="0" applyFont="1" applyFill="1" applyBorder="1" applyAlignment="1">
      <alignment horizontal="right" vertical="center"/>
    </xf>
    <xf numFmtId="0" fontId="9" fillId="3" borderId="16" xfId="0" applyFont="1" applyFill="1" applyBorder="1" applyAlignment="1">
      <alignment horizontal="right" vertical="center"/>
    </xf>
    <xf numFmtId="38" fontId="5" fillId="3" borderId="21" xfId="2" applyFont="1" applyFill="1" applyBorder="1" applyAlignment="1">
      <alignment vertical="center"/>
    </xf>
    <xf numFmtId="38" fontId="5" fillId="3" borderId="18" xfId="2" applyFont="1" applyFill="1" applyBorder="1" applyAlignment="1">
      <alignment vertical="center"/>
    </xf>
    <xf numFmtId="38" fontId="5" fillId="3" borderId="32" xfId="2" applyFont="1" applyFill="1" applyBorder="1" applyAlignment="1">
      <alignment vertical="center"/>
    </xf>
    <xf numFmtId="38" fontId="5" fillId="3" borderId="2" xfId="2" applyFont="1" applyFill="1" applyBorder="1" applyAlignment="1">
      <alignment vertical="center"/>
    </xf>
    <xf numFmtId="38" fontId="5" fillId="3" borderId="3" xfId="2" applyFont="1" applyFill="1" applyBorder="1" applyAlignment="1">
      <alignment vertical="center"/>
    </xf>
    <xf numFmtId="38" fontId="5" fillId="3" borderId="29" xfId="2" applyFont="1" applyFill="1" applyBorder="1" applyAlignment="1">
      <alignment vertical="center"/>
    </xf>
    <xf numFmtId="0" fontId="15" fillId="3" borderId="33"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42" xfId="0" applyFont="1" applyFill="1" applyBorder="1" applyAlignment="1">
      <alignment horizontal="center" vertical="center"/>
    </xf>
    <xf numFmtId="0" fontId="15" fillId="3" borderId="43" xfId="0" applyFont="1" applyFill="1" applyBorder="1" applyAlignment="1">
      <alignment horizontal="center" vertical="center"/>
    </xf>
    <xf numFmtId="38" fontId="9" fillId="3" borderId="2" xfId="2" applyFont="1" applyFill="1" applyBorder="1" applyAlignment="1">
      <alignment horizontal="right" vertical="center"/>
    </xf>
    <xf numFmtId="38" fontId="9" fillId="3" borderId="3" xfId="2" applyFont="1" applyFill="1" applyBorder="1" applyAlignment="1">
      <alignment horizontal="right" vertical="center"/>
    </xf>
    <xf numFmtId="38" fontId="9" fillId="3" borderId="29" xfId="2" applyFont="1" applyFill="1" applyBorder="1" applyAlignment="1">
      <alignment horizontal="right" vertical="center"/>
    </xf>
    <xf numFmtId="38" fontId="9" fillId="3" borderId="28" xfId="0" applyNumberFormat="1" applyFont="1" applyFill="1" applyBorder="1" applyAlignment="1">
      <alignment vertical="center"/>
    </xf>
    <xf numFmtId="0" fontId="9" fillId="3" borderId="7" xfId="0" applyFont="1" applyFill="1" applyBorder="1" applyAlignment="1">
      <alignment vertical="center"/>
    </xf>
    <xf numFmtId="0" fontId="9" fillId="3" borderId="13" xfId="0" applyFont="1" applyFill="1" applyBorder="1" applyAlignment="1">
      <alignment vertical="center"/>
    </xf>
    <xf numFmtId="9" fontId="7" fillId="0" borderId="48" xfId="1" applyFont="1" applyBorder="1" applyAlignment="1" applyProtection="1">
      <alignment horizontal="center" vertical="center"/>
      <protection locked="0"/>
    </xf>
    <xf numFmtId="9" fontId="7" fillId="0" borderId="49" xfId="1" applyFont="1" applyBorder="1" applyAlignment="1" applyProtection="1">
      <alignment horizontal="center" vertical="center"/>
      <protection locked="0"/>
    </xf>
    <xf numFmtId="38" fontId="5" fillId="3" borderId="28" xfId="2" applyFont="1" applyFill="1" applyBorder="1" applyAlignment="1">
      <alignment vertical="center"/>
    </xf>
    <xf numFmtId="38" fontId="5" fillId="3" borderId="7" xfId="2" applyFont="1" applyFill="1" applyBorder="1" applyAlignment="1">
      <alignment vertical="center"/>
    </xf>
    <xf numFmtId="38" fontId="5" fillId="3" borderId="13" xfId="2" applyFont="1" applyFill="1" applyBorder="1" applyAlignment="1">
      <alignment vertical="center"/>
    </xf>
    <xf numFmtId="38" fontId="5" fillId="3" borderId="30" xfId="2" applyFont="1" applyFill="1" applyBorder="1" applyAlignment="1">
      <alignment vertical="center"/>
    </xf>
    <xf numFmtId="38" fontId="5" fillId="3" borderId="15" xfId="2" applyFont="1" applyFill="1" applyBorder="1" applyAlignment="1">
      <alignment vertical="center"/>
    </xf>
    <xf numFmtId="38" fontId="5" fillId="3" borderId="16" xfId="2" applyFont="1" applyFill="1" applyBorder="1" applyAlignment="1">
      <alignment vertical="center"/>
    </xf>
    <xf numFmtId="0" fontId="15" fillId="3" borderId="44" xfId="0" applyFont="1" applyFill="1" applyBorder="1" applyAlignment="1">
      <alignment horizontal="center"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38" xfId="0" applyFont="1" applyFill="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42" fontId="17" fillId="0" borderId="17" xfId="0" applyNumberFormat="1" applyFont="1" applyBorder="1" applyAlignment="1">
      <alignment horizontal="right" vertical="center"/>
    </xf>
    <xf numFmtId="42" fontId="17" fillId="0" borderId="18" xfId="0" applyNumberFormat="1" applyFont="1" applyBorder="1" applyAlignment="1">
      <alignment horizontal="right" vertical="center"/>
    </xf>
    <xf numFmtId="42" fontId="17" fillId="0" borderId="32" xfId="0" applyNumberFormat="1" applyFont="1" applyBorder="1" applyAlignment="1">
      <alignment horizontal="right" vertical="center"/>
    </xf>
    <xf numFmtId="42" fontId="17" fillId="0" borderId="1" xfId="0" applyNumberFormat="1" applyFont="1" applyBorder="1" applyAlignment="1">
      <alignment horizontal="right" vertical="center"/>
    </xf>
    <xf numFmtId="42" fontId="17" fillId="0" borderId="0" xfId="0" applyNumberFormat="1" applyFont="1" applyAlignment="1">
      <alignment horizontal="right" vertical="center"/>
    </xf>
    <xf numFmtId="42" fontId="17" fillId="0" borderId="47" xfId="0" applyNumberFormat="1" applyFont="1" applyBorder="1" applyAlignment="1">
      <alignment horizontal="right" vertical="center"/>
    </xf>
    <xf numFmtId="42" fontId="17" fillId="0" borderId="14" xfId="0" applyNumberFormat="1" applyFont="1" applyBorder="1" applyAlignment="1">
      <alignment horizontal="right" vertical="center"/>
    </xf>
    <xf numFmtId="42" fontId="17" fillId="0" borderId="15" xfId="0" applyNumberFormat="1" applyFont="1" applyBorder="1" applyAlignment="1">
      <alignment horizontal="right" vertical="center"/>
    </xf>
    <xf numFmtId="42" fontId="17" fillId="0" borderId="16" xfId="0" applyNumberFormat="1" applyFont="1" applyBorder="1" applyAlignment="1">
      <alignment horizontal="right" vertical="center"/>
    </xf>
    <xf numFmtId="0" fontId="1" fillId="3" borderId="0" xfId="8" applyFill="1" applyAlignment="1" applyProtection="1">
      <alignment horizontal="center" vertical="center"/>
      <protection locked="0"/>
    </xf>
    <xf numFmtId="0" fontId="4" fillId="0" borderId="9" xfId="0" applyFont="1" applyBorder="1" applyAlignment="1">
      <alignment horizontal="distributed" vertical="center" indent="3"/>
    </xf>
    <xf numFmtId="0" fontId="15" fillId="0" borderId="10" xfId="0" applyFont="1" applyBorder="1" applyAlignment="1">
      <alignment horizontal="distributed" vertical="center" indent="3"/>
    </xf>
    <xf numFmtId="0" fontId="15" fillId="0" borderId="11" xfId="0" applyFont="1" applyBorder="1" applyAlignment="1">
      <alignment horizontal="distributed" vertical="center" indent="3"/>
    </xf>
    <xf numFmtId="0" fontId="4" fillId="0" borderId="9" xfId="0" applyFont="1" applyBorder="1" applyAlignment="1">
      <alignment horizontal="distributed" vertical="center" indent="1"/>
    </xf>
    <xf numFmtId="0" fontId="15" fillId="0" borderId="10" xfId="0" applyFont="1" applyBorder="1" applyAlignment="1">
      <alignment horizontal="distributed" vertical="center" indent="1"/>
    </xf>
    <xf numFmtId="0" fontId="15" fillId="0" borderId="11" xfId="0" applyFont="1" applyBorder="1" applyAlignment="1">
      <alignment horizontal="distributed" vertical="center" indent="1"/>
    </xf>
    <xf numFmtId="0" fontId="4" fillId="0" borderId="26" xfId="0" applyFont="1" applyBorder="1" applyAlignment="1">
      <alignment horizontal="distributed" vertical="top" justifyLastLine="1"/>
    </xf>
    <xf numFmtId="0" fontId="4" fillId="0" borderId="24" xfId="0" applyFont="1" applyBorder="1" applyAlignment="1">
      <alignment horizontal="distributed" vertical="top" justifyLastLine="1"/>
    </xf>
    <xf numFmtId="0" fontId="4" fillId="0" borderId="25" xfId="0" applyFont="1" applyBorder="1" applyAlignment="1">
      <alignment horizontal="distributed" vertical="top" justifyLastLine="1"/>
    </xf>
    <xf numFmtId="0" fontId="24" fillId="0" borderId="0" xfId="8" applyFont="1" applyAlignment="1">
      <alignment horizontal="center"/>
    </xf>
    <xf numFmtId="0" fontId="23" fillId="0" borderId="48"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4" fillId="0" borderId="48" xfId="0" applyFont="1" applyBorder="1" applyAlignment="1">
      <alignment horizontal="center" vertical="center"/>
    </xf>
    <xf numFmtId="176" fontId="0" fillId="0" borderId="28" xfId="0" applyNumberFormat="1" applyBorder="1" applyAlignment="1" applyProtection="1">
      <alignment horizontal="center" vertical="center"/>
      <protection locked="0"/>
    </xf>
    <xf numFmtId="176" fontId="0" fillId="0" borderId="7" xfId="0" applyNumberFormat="1" applyBorder="1" applyAlignment="1" applyProtection="1">
      <alignment horizontal="center" vertical="center"/>
      <protection locked="0"/>
    </xf>
    <xf numFmtId="176" fontId="0" fillId="0" borderId="8"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176" fontId="0" fillId="0" borderId="4" xfId="0" applyNumberFormat="1" applyBorder="1" applyAlignment="1" applyProtection="1">
      <alignment horizontal="center" vertical="center"/>
      <protection locked="0"/>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7" fillId="0" borderId="0" xfId="0" applyFont="1"/>
    <xf numFmtId="0" fontId="0" fillId="0" borderId="15" xfId="0" applyBorder="1" applyAlignment="1" applyProtection="1">
      <alignment vertical="center"/>
      <protection locked="0"/>
    </xf>
    <xf numFmtId="0" fontId="4" fillId="0" borderId="22" xfId="0" applyFont="1" applyBorder="1" applyAlignment="1">
      <alignment horizontal="distributed" vertical="center" indent="5"/>
    </xf>
    <xf numFmtId="0" fontId="15" fillId="0" borderId="10" xfId="0" applyFont="1" applyBorder="1" applyAlignment="1">
      <alignment horizontal="distributed" vertical="center" indent="2"/>
    </xf>
    <xf numFmtId="0" fontId="15" fillId="0" borderId="11" xfId="0" applyFont="1" applyBorder="1" applyAlignment="1">
      <alignment horizontal="distributed" vertical="center" indent="2"/>
    </xf>
    <xf numFmtId="0" fontId="4" fillId="0" borderId="24" xfId="0" applyFont="1" applyBorder="1" applyAlignment="1">
      <alignment horizontal="center"/>
    </xf>
    <xf numFmtId="0" fontId="4" fillId="0" borderId="25" xfId="0" applyFont="1" applyBorder="1" applyAlignment="1">
      <alignment horizontal="center"/>
    </xf>
    <xf numFmtId="0" fontId="36" fillId="3" borderId="44" xfId="0" applyFont="1" applyFill="1" applyBorder="1" applyAlignment="1">
      <alignment horizontal="center" vertical="center" shrinkToFit="1"/>
    </xf>
    <xf numFmtId="0" fontId="36" fillId="3" borderId="45" xfId="0" applyFont="1" applyFill="1" applyBorder="1" applyAlignment="1">
      <alignment horizontal="center" vertical="center" shrinkToFit="1"/>
    </xf>
    <xf numFmtId="0" fontId="36" fillId="3" borderId="36" xfId="0" applyFont="1" applyFill="1" applyBorder="1" applyAlignment="1">
      <alignment horizontal="center" vertical="center" shrinkToFit="1"/>
    </xf>
    <xf numFmtId="0" fontId="36" fillId="3" borderId="37" xfId="0" applyFont="1" applyFill="1" applyBorder="1" applyAlignment="1">
      <alignment horizontal="center" vertical="center" shrinkToFit="1"/>
    </xf>
    <xf numFmtId="38" fontId="28" fillId="3" borderId="28" xfId="0" applyNumberFormat="1" applyFont="1" applyFill="1" applyBorder="1" applyAlignment="1">
      <alignment horizontal="right" vertical="center" shrinkToFit="1"/>
    </xf>
    <xf numFmtId="38" fontId="28" fillId="3" borderId="7" xfId="0" applyNumberFormat="1" applyFont="1" applyFill="1" applyBorder="1" applyAlignment="1">
      <alignment horizontal="right" vertical="center" shrinkToFit="1"/>
    </xf>
    <xf numFmtId="38" fontId="28" fillId="3" borderId="13" xfId="0" applyNumberFormat="1" applyFont="1" applyFill="1" applyBorder="1" applyAlignment="1">
      <alignment horizontal="right" vertical="center" shrinkToFit="1"/>
    </xf>
    <xf numFmtId="38" fontId="28" fillId="3" borderId="30" xfId="0" applyNumberFormat="1" applyFont="1" applyFill="1" applyBorder="1" applyAlignment="1">
      <alignment horizontal="right" vertical="center" shrinkToFit="1"/>
    </xf>
    <xf numFmtId="38" fontId="28" fillId="3" borderId="15" xfId="0" applyNumberFormat="1" applyFont="1" applyFill="1" applyBorder="1" applyAlignment="1">
      <alignment horizontal="right" vertical="center" shrinkToFit="1"/>
    </xf>
    <xf numFmtId="38" fontId="28" fillId="3" borderId="16" xfId="0" applyNumberFormat="1" applyFont="1" applyFill="1" applyBorder="1" applyAlignment="1">
      <alignment horizontal="right" vertical="center" shrinkToFit="1"/>
    </xf>
    <xf numFmtId="38" fontId="28" fillId="3" borderId="54" xfId="2" applyFont="1" applyFill="1" applyBorder="1" applyAlignment="1">
      <alignment horizontal="right" vertical="center" shrinkToFit="1"/>
    </xf>
    <xf numFmtId="38" fontId="28" fillId="3" borderId="56" xfId="2" applyFont="1" applyFill="1" applyBorder="1" applyAlignment="1">
      <alignment horizontal="right" vertical="center" shrinkToFit="1"/>
    </xf>
    <xf numFmtId="0" fontId="28" fillId="3" borderId="33" xfId="0" applyFont="1" applyFill="1" applyBorder="1" applyAlignment="1">
      <alignment horizontal="center" vertical="center" shrinkToFit="1"/>
    </xf>
    <xf numFmtId="0" fontId="28" fillId="3" borderId="34" xfId="0" applyFont="1" applyFill="1" applyBorder="1" applyAlignment="1">
      <alignment horizontal="center" vertical="center" shrinkToFit="1"/>
    </xf>
    <xf numFmtId="0" fontId="28" fillId="3" borderId="36" xfId="0" applyFont="1" applyFill="1" applyBorder="1" applyAlignment="1">
      <alignment horizontal="center" vertical="center" shrinkToFit="1"/>
    </xf>
    <xf numFmtId="0" fontId="28" fillId="3" borderId="37" xfId="0" applyFont="1" applyFill="1" applyBorder="1" applyAlignment="1">
      <alignment horizontal="center" vertical="center" shrinkToFit="1"/>
    </xf>
    <xf numFmtId="0" fontId="28" fillId="3" borderId="39" xfId="0" applyFont="1" applyFill="1" applyBorder="1" applyAlignment="1">
      <alignment horizontal="center" vertical="center" shrinkToFit="1"/>
    </xf>
    <xf numFmtId="0" fontId="28" fillId="3" borderId="35" xfId="0" applyFont="1" applyFill="1" applyBorder="1" applyAlignment="1">
      <alignment horizontal="center" vertical="center" shrinkToFit="1"/>
    </xf>
    <xf numFmtId="0" fontId="28" fillId="3" borderId="40" xfId="0" applyFont="1" applyFill="1" applyBorder="1" applyAlignment="1">
      <alignment horizontal="center" vertical="center" shrinkToFit="1"/>
    </xf>
    <xf numFmtId="0" fontId="28" fillId="3" borderId="38" xfId="0" applyFont="1" applyFill="1" applyBorder="1" applyAlignment="1">
      <alignment horizontal="center" vertical="center" shrinkToFit="1"/>
    </xf>
    <xf numFmtId="38" fontId="28" fillId="3" borderId="18" xfId="0" applyNumberFormat="1" applyFont="1" applyFill="1" applyBorder="1" applyAlignment="1">
      <alignment horizontal="right" vertical="center" shrinkToFit="1"/>
    </xf>
    <xf numFmtId="38" fontId="28" fillId="3" borderId="32" xfId="0" applyNumberFormat="1" applyFont="1" applyFill="1" applyBorder="1" applyAlignment="1">
      <alignment horizontal="right" vertical="center" shrinkToFit="1"/>
    </xf>
    <xf numFmtId="0" fontId="36" fillId="3" borderId="33" xfId="0" applyFont="1" applyFill="1" applyBorder="1" applyAlignment="1">
      <alignment horizontal="center" vertical="center" shrinkToFit="1"/>
    </xf>
    <xf numFmtId="0" fontId="36" fillId="3" borderId="34" xfId="0" applyFont="1" applyFill="1" applyBorder="1" applyAlignment="1">
      <alignment horizontal="center" vertical="center" shrinkToFit="1"/>
    </xf>
    <xf numFmtId="0" fontId="36" fillId="3" borderId="41" xfId="0" applyFont="1" applyFill="1" applyBorder="1" applyAlignment="1">
      <alignment horizontal="center" vertical="center" shrinkToFit="1"/>
    </xf>
    <xf numFmtId="0" fontId="36" fillId="3" borderId="42" xfId="0" applyFont="1" applyFill="1" applyBorder="1" applyAlignment="1">
      <alignment horizontal="center" vertical="center" shrinkToFit="1"/>
    </xf>
    <xf numFmtId="38" fontId="28" fillId="3" borderId="21" xfId="2" applyFont="1" applyFill="1" applyBorder="1" applyAlignment="1" applyProtection="1">
      <alignment horizontal="right" vertical="center" shrinkToFit="1"/>
      <protection locked="0"/>
    </xf>
    <xf numFmtId="38" fontId="28" fillId="3" borderId="18" xfId="2" applyFont="1" applyFill="1" applyBorder="1" applyAlignment="1" applyProtection="1">
      <alignment horizontal="right" vertical="center" shrinkToFit="1"/>
      <protection locked="0"/>
    </xf>
    <xf numFmtId="38" fontId="28" fillId="3" borderId="32" xfId="2" applyFont="1" applyFill="1" applyBorder="1" applyAlignment="1" applyProtection="1">
      <alignment horizontal="right" vertical="center" shrinkToFit="1"/>
      <protection locked="0"/>
    </xf>
    <xf numFmtId="38" fontId="28" fillId="3" borderId="2" xfId="2" applyFont="1" applyFill="1" applyBorder="1" applyAlignment="1" applyProtection="1">
      <alignment horizontal="right" vertical="center" shrinkToFit="1"/>
      <protection locked="0"/>
    </xf>
    <xf numFmtId="38" fontId="28" fillId="3" borderId="3" xfId="2" applyFont="1" applyFill="1" applyBorder="1" applyAlignment="1" applyProtection="1">
      <alignment horizontal="right" vertical="center" shrinkToFit="1"/>
      <protection locked="0"/>
    </xf>
    <xf numFmtId="38" fontId="28" fillId="3" borderId="29" xfId="2" applyFont="1" applyFill="1" applyBorder="1" applyAlignment="1" applyProtection="1">
      <alignment horizontal="right" vertical="center" shrinkToFit="1"/>
      <protection locked="0"/>
    </xf>
    <xf numFmtId="179" fontId="28" fillId="0" borderId="55" xfId="1" applyNumberFormat="1" applyFont="1" applyBorder="1" applyAlignment="1" applyProtection="1">
      <alignment horizontal="center" vertical="center" shrinkToFit="1"/>
      <protection locked="0"/>
    </xf>
    <xf numFmtId="179" fontId="28" fillId="0" borderId="54" xfId="1" applyNumberFormat="1" applyFont="1" applyBorder="1" applyAlignment="1" applyProtection="1">
      <alignment horizontal="center" vertical="center" shrinkToFit="1"/>
      <protection locked="0"/>
    </xf>
    <xf numFmtId="9" fontId="28" fillId="3" borderId="54" xfId="1" applyFont="1" applyFill="1" applyBorder="1" applyAlignment="1" applyProtection="1">
      <alignment horizontal="center" vertical="center" shrinkToFit="1"/>
      <protection locked="0"/>
    </xf>
    <xf numFmtId="0" fontId="33" fillId="0" borderId="0" xfId="0" applyFont="1" applyAlignment="1">
      <alignment horizontal="distributed" indent="2"/>
    </xf>
    <xf numFmtId="0" fontId="33" fillId="0" borderId="3" xfId="0" applyFont="1" applyBorder="1" applyAlignment="1">
      <alignment horizontal="distributed" indent="2"/>
    </xf>
    <xf numFmtId="0" fontId="35" fillId="0" borderId="48" xfId="0" applyFont="1" applyBorder="1" applyAlignment="1" applyProtection="1">
      <alignment horizontal="right" vertical="center"/>
      <protection locked="0"/>
    </xf>
    <xf numFmtId="0" fontId="35" fillId="0" borderId="17" xfId="0" applyFont="1" applyBorder="1" applyAlignment="1" applyProtection="1">
      <alignment horizontal="right" vertical="center"/>
      <protection locked="0"/>
    </xf>
    <xf numFmtId="0" fontId="35" fillId="0" borderId="49" xfId="0" applyFont="1" applyBorder="1" applyAlignment="1" applyProtection="1">
      <alignment horizontal="right" vertical="center"/>
      <protection locked="0"/>
    </xf>
    <xf numFmtId="0" fontId="35" fillId="0" borderId="14" xfId="0" applyFont="1" applyBorder="1" applyAlignment="1" applyProtection="1">
      <alignment horizontal="right" vertical="center"/>
      <protection locked="0"/>
    </xf>
    <xf numFmtId="0" fontId="36" fillId="0" borderId="32" xfId="0" applyFont="1" applyBorder="1" applyAlignment="1">
      <alignment horizontal="center" vertical="center"/>
    </xf>
    <xf numFmtId="0" fontId="36" fillId="0" borderId="48" xfId="0" applyFont="1" applyBorder="1" applyAlignment="1">
      <alignment horizontal="center" vertical="center"/>
    </xf>
    <xf numFmtId="0" fontId="36" fillId="0" borderId="16" xfId="0" applyFont="1" applyBorder="1" applyAlignment="1">
      <alignment horizontal="center" vertical="center"/>
    </xf>
    <xf numFmtId="0" fontId="36" fillId="0" borderId="49" xfId="0" applyFont="1" applyBorder="1" applyAlignment="1">
      <alignment horizontal="center" vertical="center"/>
    </xf>
    <xf numFmtId="0" fontId="36" fillId="0" borderId="0" xfId="8" applyFont="1" applyAlignment="1">
      <alignment horizontal="center" vertical="center"/>
    </xf>
    <xf numFmtId="0" fontId="26" fillId="0" borderId="0" xfId="8" applyFont="1" applyAlignment="1" applyProtection="1">
      <alignment horizontal="center" vertical="center"/>
      <protection locked="0"/>
    </xf>
    <xf numFmtId="0" fontId="40" fillId="0" borderId="12" xfId="0" applyFont="1" applyBorder="1" applyAlignment="1" applyProtection="1">
      <alignment horizontal="center" vertical="center"/>
      <protection locked="0"/>
    </xf>
    <xf numFmtId="0" fontId="40" fillId="0" borderId="7"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6" xfId="0" applyFont="1" applyBorder="1" applyAlignment="1" applyProtection="1">
      <alignment horizontal="center" vertical="center"/>
      <protection locked="0"/>
    </xf>
    <xf numFmtId="176" fontId="35" fillId="0" borderId="12" xfId="0" applyNumberFormat="1" applyFont="1" applyBorder="1" applyAlignment="1" applyProtection="1">
      <alignment horizontal="center" vertical="center"/>
      <protection locked="0"/>
    </xf>
    <xf numFmtId="176" fontId="35" fillId="0" borderId="7" xfId="0" applyNumberFormat="1" applyFont="1" applyBorder="1" applyAlignment="1" applyProtection="1">
      <alignment horizontal="center" vertical="center"/>
      <protection locked="0"/>
    </xf>
    <xf numFmtId="176" fontId="35" fillId="0" borderId="13" xfId="0" applyNumberFormat="1" applyFont="1" applyBorder="1" applyAlignment="1" applyProtection="1">
      <alignment horizontal="center" vertical="center"/>
      <protection locked="0"/>
    </xf>
    <xf numFmtId="176" fontId="35" fillId="0" borderId="14" xfId="0" applyNumberFormat="1" applyFont="1" applyBorder="1" applyAlignment="1" applyProtection="1">
      <alignment horizontal="center" vertical="center"/>
      <protection locked="0"/>
    </xf>
    <xf numFmtId="176" fontId="35" fillId="0" borderId="15" xfId="0" applyNumberFormat="1" applyFont="1" applyBorder="1" applyAlignment="1" applyProtection="1">
      <alignment horizontal="center" vertical="center"/>
      <protection locked="0"/>
    </xf>
    <xf numFmtId="176" fontId="35" fillId="0" borderId="16" xfId="0" applyNumberFormat="1" applyFont="1" applyBorder="1" applyAlignment="1" applyProtection="1">
      <alignment horizontal="center" vertical="center"/>
      <protection locked="0"/>
    </xf>
    <xf numFmtId="0" fontId="39" fillId="0" borderId="20" xfId="0" applyFont="1" applyBorder="1" applyAlignment="1">
      <alignment horizontal="distributed" indent="1"/>
    </xf>
    <xf numFmtId="0" fontId="39" fillId="0" borderId="3" xfId="0" applyFont="1" applyBorder="1" applyAlignment="1">
      <alignment horizontal="distributed" indent="1"/>
    </xf>
    <xf numFmtId="0" fontId="39" fillId="0" borderId="29" xfId="0" applyFont="1" applyBorder="1" applyAlignment="1">
      <alignment horizontal="distributed" indent="1"/>
    </xf>
    <xf numFmtId="49" fontId="40" fillId="0" borderId="12" xfId="0" applyNumberFormat="1" applyFont="1" applyBorder="1" applyAlignment="1" applyProtection="1">
      <alignment horizontal="center" vertical="center"/>
      <protection locked="0"/>
    </xf>
    <xf numFmtId="49" fontId="40" fillId="0" borderId="7" xfId="0" applyNumberFormat="1" applyFont="1" applyBorder="1" applyAlignment="1" applyProtection="1">
      <alignment horizontal="center" vertical="center"/>
      <protection locked="0"/>
    </xf>
    <xf numFmtId="49" fontId="40" fillId="0" borderId="13" xfId="0" applyNumberFormat="1" applyFont="1" applyBorder="1" applyAlignment="1" applyProtection="1">
      <alignment horizontal="center" vertical="center"/>
      <protection locked="0"/>
    </xf>
    <xf numFmtId="49" fontId="40" fillId="0" borderId="14" xfId="0" applyNumberFormat="1" applyFont="1" applyBorder="1" applyAlignment="1" applyProtection="1">
      <alignment horizontal="center" vertical="center"/>
      <protection locked="0"/>
    </xf>
    <xf numFmtId="49" fontId="40" fillId="0" borderId="15" xfId="0" applyNumberFormat="1" applyFont="1" applyBorder="1" applyAlignment="1" applyProtection="1">
      <alignment horizontal="center" vertical="center"/>
      <protection locked="0"/>
    </xf>
    <xf numFmtId="49" fontId="40" fillId="0" borderId="16" xfId="0" applyNumberFormat="1" applyFont="1" applyBorder="1" applyAlignment="1" applyProtection="1">
      <alignment horizontal="center" vertical="center"/>
      <protection locked="0"/>
    </xf>
    <xf numFmtId="0" fontId="38" fillId="0" borderId="0" xfId="0" applyFont="1" applyAlignment="1">
      <alignment horizontal="left"/>
    </xf>
    <xf numFmtId="178" fontId="40" fillId="0" borderId="0" xfId="0" applyNumberFormat="1" applyFont="1" applyAlignment="1">
      <alignment horizontal="left" vertical="center"/>
    </xf>
    <xf numFmtId="178" fontId="40" fillId="0" borderId="15" xfId="0" applyNumberFormat="1" applyFont="1" applyBorder="1" applyAlignment="1">
      <alignment horizontal="left" vertical="center"/>
    </xf>
    <xf numFmtId="49" fontId="35" fillId="0" borderId="12" xfId="0" applyNumberFormat="1" applyFont="1" applyBorder="1" applyAlignment="1" applyProtection="1">
      <alignment horizontal="center" vertical="center"/>
      <protection locked="0"/>
    </xf>
    <xf numFmtId="49" fontId="35" fillId="0" borderId="7" xfId="0" applyNumberFormat="1" applyFont="1" applyBorder="1" applyAlignment="1" applyProtection="1">
      <alignment horizontal="center" vertical="center"/>
      <protection locked="0"/>
    </xf>
    <xf numFmtId="49" fontId="35" fillId="0" borderId="13" xfId="0" applyNumberFormat="1" applyFont="1" applyBorder="1" applyAlignment="1" applyProtection="1">
      <alignment horizontal="center" vertical="center"/>
      <protection locked="0"/>
    </xf>
    <xf numFmtId="49" fontId="35" fillId="0" borderId="14" xfId="0" applyNumberFormat="1" applyFont="1" applyBorder="1" applyAlignment="1" applyProtection="1">
      <alignment horizontal="center" vertical="center"/>
      <protection locked="0"/>
    </xf>
    <xf numFmtId="49" fontId="35" fillId="0" borderId="15" xfId="0" applyNumberFormat="1" applyFont="1" applyBorder="1" applyAlignment="1" applyProtection="1">
      <alignment horizontal="center" vertical="center"/>
      <protection locked="0"/>
    </xf>
    <xf numFmtId="49" fontId="35" fillId="0" borderId="16" xfId="0" applyNumberFormat="1" applyFont="1" applyBorder="1" applyAlignment="1" applyProtection="1">
      <alignment horizontal="center" vertical="center"/>
      <protection locked="0"/>
    </xf>
    <xf numFmtId="177" fontId="36" fillId="0" borderId="0" xfId="8" applyNumberFormat="1" applyFont="1" applyAlignment="1">
      <alignment horizontal="center" vertical="center"/>
    </xf>
    <xf numFmtId="0" fontId="36" fillId="0" borderId="21" xfId="0" applyFont="1" applyBorder="1" applyAlignment="1">
      <alignment horizontal="distributed" vertical="distributed" indent="2"/>
    </xf>
    <xf numFmtId="0" fontId="36" fillId="0" borderId="18" xfId="0" applyFont="1" applyBorder="1" applyAlignment="1">
      <alignment horizontal="distributed" vertical="distributed" indent="2"/>
    </xf>
    <xf numFmtId="0" fontId="36" fillId="0" borderId="2" xfId="0" applyFont="1" applyBorder="1" applyAlignment="1">
      <alignment horizontal="distributed" vertical="distributed" indent="2"/>
    </xf>
    <xf numFmtId="0" fontId="36" fillId="0" borderId="3" xfId="0" applyFont="1" applyBorder="1" applyAlignment="1">
      <alignment horizontal="distributed" vertical="distributed" indent="2"/>
    </xf>
    <xf numFmtId="0" fontId="36" fillId="0" borderId="9" xfId="0" applyFont="1" applyBorder="1" applyAlignment="1">
      <alignment horizontal="distributed" vertical="center" indent="5"/>
    </xf>
    <xf numFmtId="0" fontId="36" fillId="0" borderId="10" xfId="0" applyFont="1" applyBorder="1" applyAlignment="1">
      <alignment horizontal="distributed" vertical="center" indent="5"/>
    </xf>
    <xf numFmtId="0" fontId="36" fillId="0" borderId="11" xfId="0" applyFont="1" applyBorder="1" applyAlignment="1">
      <alignment horizontal="distributed" vertical="center" indent="5"/>
    </xf>
    <xf numFmtId="0" fontId="36" fillId="0" borderId="22" xfId="0" applyFont="1" applyBorder="1" applyAlignment="1">
      <alignment horizontal="distributed" vertical="center" indent="5"/>
    </xf>
    <xf numFmtId="0" fontId="36" fillId="0" borderId="10" xfId="0" applyFont="1" applyBorder="1" applyAlignment="1">
      <alignment horizontal="distributed" vertical="center" indent="2"/>
    </xf>
    <xf numFmtId="0" fontId="36" fillId="0" borderId="11" xfId="0" applyFont="1" applyBorder="1" applyAlignment="1">
      <alignment horizontal="distributed" vertical="center" indent="2"/>
    </xf>
    <xf numFmtId="0" fontId="38" fillId="0" borderId="7" xfId="0" applyFont="1" applyBorder="1" applyAlignment="1">
      <alignment horizontal="left"/>
    </xf>
    <xf numFmtId="0" fontId="39" fillId="0" borderId="9" xfId="0" applyFont="1" applyBorder="1" applyAlignment="1">
      <alignment horizontal="distributed" justifyLastLine="1"/>
    </xf>
    <xf numFmtId="0" fontId="39" fillId="0" borderId="10" xfId="0" applyFont="1" applyBorder="1" applyAlignment="1">
      <alignment horizontal="distributed" justifyLastLine="1"/>
    </xf>
    <xf numFmtId="0" fontId="39" fillId="0" borderId="11" xfId="0" applyFont="1" applyBorder="1" applyAlignment="1">
      <alignment horizontal="distributed" justifyLastLine="1"/>
    </xf>
    <xf numFmtId="0" fontId="34" fillId="0" borderId="0" xfId="8" applyFont="1" applyAlignment="1">
      <alignment horizontal="left"/>
    </xf>
    <xf numFmtId="0" fontId="39" fillId="0" borderId="50" xfId="0" applyFont="1" applyBorder="1" applyAlignment="1">
      <alignment horizontal="distributed" wrapText="1" indent="2"/>
    </xf>
    <xf numFmtId="0" fontId="39" fillId="0" borderId="50" xfId="0" applyFont="1" applyBorder="1" applyAlignment="1">
      <alignment horizontal="distributed" indent="2"/>
    </xf>
    <xf numFmtId="178" fontId="40" fillId="0" borderId="17" xfId="0" applyNumberFormat="1" applyFont="1" applyBorder="1" applyAlignment="1">
      <alignment horizontal="right" vertical="center"/>
    </xf>
    <xf numFmtId="178" fontId="40" fillId="0" borderId="18" xfId="0" applyNumberFormat="1" applyFont="1" applyBorder="1" applyAlignment="1">
      <alignment horizontal="right" vertical="center"/>
    </xf>
    <xf numFmtId="178" fontId="40" fillId="0" borderId="32" xfId="0" applyNumberFormat="1" applyFont="1" applyBorder="1" applyAlignment="1">
      <alignment horizontal="right" vertical="center"/>
    </xf>
    <xf numFmtId="178" fontId="40" fillId="0" borderId="1" xfId="0" applyNumberFormat="1" applyFont="1" applyBorder="1" applyAlignment="1">
      <alignment horizontal="right" vertical="center"/>
    </xf>
    <xf numFmtId="178" fontId="40" fillId="0" borderId="0" xfId="0" applyNumberFormat="1" applyFont="1" applyAlignment="1">
      <alignment horizontal="right" vertical="center"/>
    </xf>
    <xf numFmtId="178" fontId="40" fillId="0" borderId="47" xfId="0" applyNumberFormat="1" applyFont="1" applyBorder="1" applyAlignment="1">
      <alignment horizontal="right" vertical="center"/>
    </xf>
    <xf numFmtId="178" fontId="40" fillId="0" borderId="14" xfId="0" applyNumberFormat="1" applyFont="1" applyBorder="1" applyAlignment="1">
      <alignment horizontal="right" vertical="center"/>
    </xf>
    <xf numFmtId="178" fontId="40" fillId="0" borderId="15" xfId="0" applyNumberFormat="1" applyFont="1" applyBorder="1" applyAlignment="1">
      <alignment horizontal="right" vertical="center"/>
    </xf>
    <xf numFmtId="178" fontId="40" fillId="0" borderId="16" xfId="0" applyNumberFormat="1" applyFont="1" applyBorder="1" applyAlignment="1">
      <alignment horizontal="right" vertical="center"/>
    </xf>
    <xf numFmtId="0" fontId="28" fillId="0" borderId="12"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20"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28"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38" fontId="28" fillId="0" borderId="28" xfId="2" applyFont="1" applyBorder="1" applyAlignment="1">
      <alignment horizontal="right" vertical="center"/>
    </xf>
    <xf numFmtId="38" fontId="28" fillId="0" borderId="7" xfId="2" applyFont="1" applyBorder="1" applyAlignment="1">
      <alignment horizontal="right" vertical="center"/>
    </xf>
    <xf numFmtId="38" fontId="28" fillId="0" borderId="2" xfId="2" applyFont="1" applyBorder="1" applyAlignment="1">
      <alignment horizontal="right" vertical="center"/>
    </xf>
    <xf numFmtId="38" fontId="28" fillId="0" borderId="3" xfId="2" applyFont="1" applyBorder="1" applyAlignment="1">
      <alignment horizontal="right" vertical="center"/>
    </xf>
    <xf numFmtId="0" fontId="36" fillId="0" borderId="17"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21" xfId="0" applyFont="1" applyBorder="1" applyAlignment="1">
      <alignment horizontal="distributed" vertical="distributed" indent="3"/>
    </xf>
    <xf numFmtId="0" fontId="26" fillId="0" borderId="18" xfId="0" applyFont="1" applyBorder="1" applyAlignment="1">
      <alignment horizontal="distributed" vertical="distributed" indent="3"/>
    </xf>
    <xf numFmtId="0" fontId="26" fillId="0" borderId="19" xfId="0" applyFont="1" applyBorder="1" applyAlignment="1">
      <alignment horizontal="distributed" vertical="distributed" indent="3"/>
    </xf>
    <xf numFmtId="0" fontId="26" fillId="0" borderId="2" xfId="0" applyFont="1" applyBorder="1" applyAlignment="1">
      <alignment horizontal="distributed" vertical="distributed" indent="3"/>
    </xf>
    <xf numFmtId="0" fontId="26" fillId="0" borderId="3" xfId="0" applyFont="1" applyBorder="1" applyAlignment="1">
      <alignment horizontal="distributed" vertical="distributed" indent="3"/>
    </xf>
    <xf numFmtId="0" fontId="26" fillId="0" borderId="4" xfId="0" applyFont="1" applyBorder="1" applyAlignment="1">
      <alignment horizontal="distributed" vertical="distributed" indent="3"/>
    </xf>
    <xf numFmtId="0" fontId="36" fillId="3" borderId="17" xfId="0" applyFont="1" applyFill="1" applyBorder="1" applyAlignment="1">
      <alignment horizontal="distributed" vertical="center" indent="5"/>
    </xf>
    <xf numFmtId="0" fontId="36" fillId="3" borderId="18" xfId="0" applyFont="1" applyFill="1" applyBorder="1" applyAlignment="1">
      <alignment horizontal="distributed" vertical="center" indent="5"/>
    </xf>
    <xf numFmtId="0" fontId="36" fillId="3" borderId="19" xfId="0" applyFont="1" applyFill="1" applyBorder="1" applyAlignment="1">
      <alignment horizontal="distributed" vertical="center" indent="5"/>
    </xf>
    <xf numFmtId="0" fontId="36" fillId="3" borderId="14" xfId="0" applyFont="1" applyFill="1" applyBorder="1" applyAlignment="1">
      <alignment horizontal="distributed" vertical="center" indent="5"/>
    </xf>
    <xf numFmtId="0" fontId="36" fillId="3" borderId="15" xfId="0" applyFont="1" applyFill="1" applyBorder="1" applyAlignment="1">
      <alignment horizontal="distributed" vertical="center" indent="5"/>
    </xf>
    <xf numFmtId="0" fontId="36" fillId="3" borderId="31" xfId="0" applyFont="1" applyFill="1" applyBorder="1" applyAlignment="1">
      <alignment horizontal="distributed" vertical="center" indent="5"/>
    </xf>
    <xf numFmtId="0" fontId="28" fillId="0" borderId="30" xfId="0" applyFont="1" applyBorder="1" applyAlignment="1">
      <alignment vertical="center" wrapText="1"/>
    </xf>
    <xf numFmtId="0" fontId="28" fillId="0" borderId="15" xfId="0" applyFont="1" applyBorder="1" applyAlignment="1">
      <alignment vertical="center" wrapText="1"/>
    </xf>
    <xf numFmtId="0" fontId="28" fillId="0" borderId="31" xfId="0" applyFont="1" applyBorder="1" applyAlignment="1">
      <alignment vertical="center" wrapText="1"/>
    </xf>
    <xf numFmtId="38" fontId="28" fillId="3" borderId="21" xfId="0" applyNumberFormat="1" applyFont="1" applyFill="1" applyBorder="1" applyAlignment="1">
      <alignment vertical="center"/>
    </xf>
    <xf numFmtId="0" fontId="28" fillId="3" borderId="18" xfId="0" applyFont="1" applyFill="1" applyBorder="1" applyAlignment="1">
      <alignment vertical="center"/>
    </xf>
    <xf numFmtId="0" fontId="28" fillId="3" borderId="32" xfId="0" applyFont="1" applyFill="1" applyBorder="1" applyAlignment="1">
      <alignment vertical="center"/>
    </xf>
    <xf numFmtId="0" fontId="28" fillId="3" borderId="30" xfId="0" applyFont="1" applyFill="1" applyBorder="1" applyAlignment="1">
      <alignment vertical="center"/>
    </xf>
    <xf numFmtId="0" fontId="28" fillId="3" borderId="15" xfId="0" applyFont="1" applyFill="1" applyBorder="1" applyAlignment="1">
      <alignment vertical="center"/>
    </xf>
    <xf numFmtId="0" fontId="28" fillId="3" borderId="16" xfId="0" applyFont="1" applyFill="1" applyBorder="1" applyAlignment="1">
      <alignment vertical="center"/>
    </xf>
    <xf numFmtId="179" fontId="28" fillId="0" borderId="57" xfId="1" applyNumberFormat="1" applyFont="1" applyBorder="1" applyAlignment="1" applyProtection="1">
      <alignment horizontal="center" vertical="center" shrinkToFit="1"/>
      <protection locked="0"/>
    </xf>
    <xf numFmtId="179" fontId="28" fillId="0" borderId="58" xfId="1" applyNumberFormat="1" applyFont="1" applyBorder="1" applyAlignment="1" applyProtection="1">
      <alignment horizontal="center" vertical="center" shrinkToFit="1"/>
      <protection locked="0"/>
    </xf>
    <xf numFmtId="9" fontId="28" fillId="3" borderId="58" xfId="1" applyFont="1" applyFill="1" applyBorder="1" applyAlignment="1" applyProtection="1">
      <alignment horizontal="center" vertical="center" shrinkToFit="1"/>
      <protection locked="0"/>
    </xf>
    <xf numFmtId="38" fontId="28" fillId="3" borderId="58" xfId="2" applyFont="1" applyFill="1" applyBorder="1" applyAlignment="1">
      <alignment horizontal="right" vertical="center" shrinkToFit="1"/>
    </xf>
    <xf numFmtId="38" fontId="28" fillId="3" borderId="59" xfId="2" applyFont="1" applyFill="1" applyBorder="1" applyAlignment="1">
      <alignment horizontal="right" vertical="center" shrinkToFit="1"/>
    </xf>
    <xf numFmtId="38" fontId="28" fillId="3" borderId="17" xfId="0" applyNumberFormat="1" applyFont="1" applyFill="1" applyBorder="1" applyAlignment="1">
      <alignment horizontal="right" vertical="center" shrinkToFit="1"/>
    </xf>
    <xf numFmtId="0" fontId="28" fillId="3" borderId="18" xfId="0" applyFont="1" applyFill="1" applyBorder="1" applyAlignment="1">
      <alignment horizontal="right" vertical="center" shrinkToFit="1"/>
    </xf>
    <xf numFmtId="0" fontId="28" fillId="3" borderId="32" xfId="0" applyFont="1" applyFill="1" applyBorder="1" applyAlignment="1">
      <alignment horizontal="right" vertical="center" shrinkToFit="1"/>
    </xf>
    <xf numFmtId="0" fontId="28" fillId="3" borderId="14" xfId="0" applyFont="1" applyFill="1" applyBorder="1" applyAlignment="1">
      <alignment horizontal="right" vertical="center" shrinkToFit="1"/>
    </xf>
    <xf numFmtId="0" fontId="28" fillId="3" borderId="15" xfId="0" applyFont="1" applyFill="1" applyBorder="1" applyAlignment="1">
      <alignment horizontal="right" vertical="center" shrinkToFit="1"/>
    </xf>
    <xf numFmtId="0" fontId="28" fillId="3" borderId="16" xfId="0" applyFont="1" applyFill="1" applyBorder="1" applyAlignment="1">
      <alignment horizontal="right" vertical="center" shrinkToFit="1"/>
    </xf>
    <xf numFmtId="0" fontId="36" fillId="3" borderId="20" xfId="0" applyFont="1" applyFill="1" applyBorder="1" applyAlignment="1">
      <alignment horizontal="distributed" vertical="center" indent="5"/>
    </xf>
    <xf numFmtId="0" fontId="36" fillId="3" borderId="3" xfId="0" applyFont="1" applyFill="1" applyBorder="1" applyAlignment="1">
      <alignment horizontal="distributed" vertical="center" indent="5"/>
    </xf>
    <xf numFmtId="0" fontId="36" fillId="3" borderId="4" xfId="0" applyFont="1" applyFill="1" applyBorder="1" applyAlignment="1">
      <alignment horizontal="distributed" vertical="center" indent="5"/>
    </xf>
    <xf numFmtId="0" fontId="36" fillId="3" borderId="12" xfId="0" applyFont="1" applyFill="1" applyBorder="1" applyAlignment="1">
      <alignment horizontal="distributed" vertical="center" indent="5"/>
    </xf>
    <xf numFmtId="0" fontId="36" fillId="3" borderId="7" xfId="0" applyFont="1" applyFill="1" applyBorder="1" applyAlignment="1">
      <alignment horizontal="distributed" vertical="center" indent="5"/>
    </xf>
    <xf numFmtId="0" fontId="36" fillId="3" borderId="8" xfId="0" applyFont="1" applyFill="1" applyBorder="1" applyAlignment="1">
      <alignment horizontal="distributed" vertical="center" indent="5"/>
    </xf>
    <xf numFmtId="0" fontId="36" fillId="2" borderId="26" xfId="0" applyFont="1" applyFill="1" applyBorder="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2" borderId="26" xfId="0" applyFont="1" applyFill="1" applyBorder="1" applyAlignment="1">
      <alignment horizontal="center"/>
    </xf>
    <xf numFmtId="0" fontId="36" fillId="2" borderId="24" xfId="0" applyFont="1" applyFill="1" applyBorder="1" applyAlignment="1">
      <alignment horizontal="center"/>
    </xf>
    <xf numFmtId="0" fontId="36" fillId="2" borderId="25" xfId="0" applyFont="1" applyFill="1" applyBorder="1" applyAlignment="1">
      <alignment horizontal="center"/>
    </xf>
    <xf numFmtId="9" fontId="26" fillId="0" borderId="48" xfId="1" applyFont="1" applyBorder="1" applyAlignment="1">
      <alignment horizontal="center" vertical="center"/>
    </xf>
    <xf numFmtId="9" fontId="26" fillId="0" borderId="49" xfId="1" applyFont="1" applyBorder="1" applyAlignment="1">
      <alignment horizontal="center" vertical="center"/>
    </xf>
    <xf numFmtId="0" fontId="26" fillId="0" borderId="48" xfId="0" applyFont="1" applyBorder="1" applyAlignment="1">
      <alignment horizontal="center" vertical="center"/>
    </xf>
    <xf numFmtId="0" fontId="26" fillId="0" borderId="49" xfId="0" applyFont="1" applyBorder="1" applyAlignment="1">
      <alignment horizontal="center" vertical="center"/>
    </xf>
    <xf numFmtId="38" fontId="28" fillId="3" borderId="12" xfId="2" applyFont="1" applyFill="1" applyBorder="1" applyAlignment="1">
      <alignment vertical="center" shrinkToFit="1"/>
    </xf>
    <xf numFmtId="38" fontId="28" fillId="3" borderId="7" xfId="2" applyFont="1" applyFill="1" applyBorder="1" applyAlignment="1">
      <alignment vertical="center" shrinkToFit="1"/>
    </xf>
    <xf numFmtId="38" fontId="28" fillId="3" borderId="13" xfId="2" applyFont="1" applyFill="1" applyBorder="1" applyAlignment="1">
      <alignment vertical="center" shrinkToFit="1"/>
    </xf>
    <xf numFmtId="38" fontId="28" fillId="3" borderId="20" xfId="2" applyFont="1" applyFill="1" applyBorder="1" applyAlignment="1">
      <alignment vertical="center" shrinkToFit="1"/>
    </xf>
    <xf numFmtId="38" fontId="28" fillId="3" borderId="3" xfId="2" applyFont="1" applyFill="1" applyBorder="1" applyAlignment="1">
      <alignment vertical="center" shrinkToFit="1"/>
    </xf>
    <xf numFmtId="38" fontId="28" fillId="3" borderId="29" xfId="2" applyFont="1" applyFill="1" applyBorder="1" applyAlignment="1">
      <alignment vertical="center" shrinkToFit="1"/>
    </xf>
    <xf numFmtId="38" fontId="28" fillId="3" borderId="28" xfId="2" applyFont="1" applyFill="1" applyBorder="1" applyAlignment="1">
      <alignment vertical="center"/>
    </xf>
    <xf numFmtId="38" fontId="28" fillId="3" borderId="7" xfId="2" applyFont="1" applyFill="1" applyBorder="1" applyAlignment="1">
      <alignment vertical="center"/>
    </xf>
    <xf numFmtId="38" fontId="28" fillId="3" borderId="13" xfId="2" applyFont="1" applyFill="1" applyBorder="1" applyAlignment="1">
      <alignment vertical="center"/>
    </xf>
    <xf numFmtId="38" fontId="28" fillId="3" borderId="30" xfId="2" applyFont="1" applyFill="1" applyBorder="1" applyAlignment="1">
      <alignment vertical="center"/>
    </xf>
    <xf numFmtId="38" fontId="28" fillId="3" borderId="15" xfId="2" applyFont="1" applyFill="1" applyBorder="1" applyAlignment="1">
      <alignment vertical="center"/>
    </xf>
    <xf numFmtId="38" fontId="28" fillId="3" borderId="16" xfId="2" applyFont="1" applyFill="1" applyBorder="1" applyAlignment="1">
      <alignment vertical="center"/>
    </xf>
    <xf numFmtId="38" fontId="28" fillId="3" borderId="28" xfId="0" applyNumberFormat="1" applyFont="1" applyFill="1" applyBorder="1" applyAlignment="1">
      <alignment vertical="center" shrinkToFit="1"/>
    </xf>
    <xf numFmtId="0" fontId="28" fillId="3" borderId="7" xfId="0" applyFont="1" applyFill="1" applyBorder="1" applyAlignment="1">
      <alignment vertical="center" shrinkToFit="1"/>
    </xf>
    <xf numFmtId="0" fontId="28" fillId="3" borderId="13" xfId="0" applyFont="1" applyFill="1" applyBorder="1" applyAlignment="1">
      <alignment vertical="center" shrinkToFit="1"/>
    </xf>
    <xf numFmtId="0" fontId="28" fillId="3" borderId="30" xfId="0" applyFont="1" applyFill="1" applyBorder="1" applyAlignment="1">
      <alignment vertical="center" shrinkToFit="1"/>
    </xf>
    <xf numFmtId="0" fontId="28" fillId="3" borderId="15" xfId="0" applyFont="1" applyFill="1" applyBorder="1" applyAlignment="1">
      <alignment vertical="center" shrinkToFit="1"/>
    </xf>
    <xf numFmtId="0" fontId="28" fillId="3" borderId="16" xfId="0" applyFont="1" applyFill="1" applyBorder="1" applyAlignment="1">
      <alignment vertical="center" shrinkToFit="1"/>
    </xf>
    <xf numFmtId="38" fontId="28" fillId="3" borderId="21" xfId="2" applyFont="1" applyFill="1" applyBorder="1" applyAlignment="1">
      <alignment vertical="center"/>
    </xf>
    <xf numFmtId="38" fontId="28" fillId="3" borderId="18" xfId="2" applyFont="1" applyFill="1" applyBorder="1" applyAlignment="1">
      <alignment vertical="center"/>
    </xf>
    <xf numFmtId="38" fontId="28" fillId="3" borderId="32" xfId="2" applyFont="1" applyFill="1" applyBorder="1" applyAlignment="1">
      <alignment vertical="center"/>
    </xf>
    <xf numFmtId="38" fontId="28" fillId="3" borderId="2" xfId="2" applyFont="1" applyFill="1" applyBorder="1" applyAlignment="1">
      <alignment vertical="center"/>
    </xf>
    <xf numFmtId="38" fontId="28" fillId="3" borderId="3" xfId="2" applyFont="1" applyFill="1" applyBorder="1" applyAlignment="1">
      <alignment vertical="center"/>
    </xf>
    <xf numFmtId="38" fontId="28" fillId="3" borderId="29" xfId="2" applyFont="1" applyFill="1" applyBorder="1" applyAlignment="1">
      <alignment vertical="center"/>
    </xf>
    <xf numFmtId="0" fontId="36" fillId="0" borderId="26" xfId="0" applyFont="1" applyBorder="1" applyAlignment="1">
      <alignment horizontal="distributed" vertical="center" indent="2"/>
    </xf>
    <xf numFmtId="0" fontId="36" fillId="0" borderId="24" xfId="0" applyFont="1" applyBorder="1" applyAlignment="1">
      <alignment horizontal="distributed" vertical="center" indent="2"/>
    </xf>
    <xf numFmtId="0" fontId="36" fillId="0" borderId="27" xfId="0" applyFont="1" applyBorder="1" applyAlignment="1">
      <alignment horizontal="distributed" vertical="center" indent="2"/>
    </xf>
    <xf numFmtId="38" fontId="9" fillId="3" borderId="54" xfId="2" applyFont="1" applyFill="1" applyBorder="1" applyAlignment="1">
      <alignment horizontal="right" vertical="center"/>
    </xf>
    <xf numFmtId="38" fontId="9" fillId="3" borderId="56" xfId="2" applyFont="1" applyFill="1" applyBorder="1" applyAlignment="1">
      <alignment horizontal="right" vertical="center"/>
    </xf>
    <xf numFmtId="179" fontId="9" fillId="3" borderId="55" xfId="1" applyNumberFormat="1" applyFont="1" applyFill="1" applyBorder="1" applyAlignment="1" applyProtection="1">
      <alignment horizontal="center" vertical="center" shrinkToFit="1"/>
      <protection locked="0"/>
    </xf>
    <xf numFmtId="179" fontId="9" fillId="3" borderId="54" xfId="1" applyNumberFormat="1" applyFont="1" applyFill="1" applyBorder="1" applyAlignment="1" applyProtection="1">
      <alignment horizontal="center" vertical="center" shrinkToFit="1"/>
      <protection locked="0"/>
    </xf>
    <xf numFmtId="38" fontId="9" fillId="0" borderId="54" xfId="2" applyFont="1" applyFill="1" applyBorder="1" applyAlignment="1">
      <alignment horizontal="right" vertical="center"/>
    </xf>
    <xf numFmtId="38" fontId="9" fillId="0" borderId="56" xfId="2" applyFont="1" applyFill="1" applyBorder="1" applyAlignment="1">
      <alignment horizontal="right" vertical="center"/>
    </xf>
    <xf numFmtId="38" fontId="9" fillId="0" borderId="58" xfId="2" applyFont="1" applyFill="1" applyBorder="1" applyAlignment="1">
      <alignment horizontal="right" vertical="center"/>
    </xf>
    <xf numFmtId="38" fontId="9" fillId="0" borderId="59" xfId="2" applyFont="1" applyFill="1" applyBorder="1" applyAlignment="1">
      <alignment horizontal="right" vertical="center"/>
    </xf>
    <xf numFmtId="38" fontId="9" fillId="3" borderId="18" xfId="0" applyNumberFormat="1" applyFont="1" applyFill="1" applyBorder="1" applyAlignment="1">
      <alignment horizontal="right" vertical="center"/>
    </xf>
    <xf numFmtId="38" fontId="9" fillId="3" borderId="32" xfId="0" applyNumberFormat="1" applyFont="1" applyFill="1" applyBorder="1" applyAlignment="1">
      <alignment horizontal="right" vertical="center"/>
    </xf>
    <xf numFmtId="38" fontId="9" fillId="3" borderId="15" xfId="0" applyNumberFormat="1" applyFont="1" applyFill="1" applyBorder="1" applyAlignment="1">
      <alignment horizontal="right" vertical="center"/>
    </xf>
    <xf numFmtId="38" fontId="9" fillId="3" borderId="16" xfId="0" applyNumberFormat="1" applyFont="1" applyFill="1" applyBorder="1" applyAlignment="1">
      <alignment horizontal="right" vertical="center"/>
    </xf>
    <xf numFmtId="0" fontId="4" fillId="2" borderId="26" xfId="0" applyFont="1" applyFill="1" applyBorder="1" applyAlignment="1">
      <alignment horizontal="center" vertical="center"/>
    </xf>
    <xf numFmtId="0" fontId="4" fillId="0" borderId="25" xfId="0" applyFont="1" applyBorder="1" applyAlignment="1">
      <alignment horizontal="center" vertical="center"/>
    </xf>
    <xf numFmtId="38" fontId="9" fillId="3" borderId="28" xfId="0" applyNumberFormat="1" applyFont="1" applyFill="1" applyBorder="1" applyAlignment="1">
      <alignment horizontal="right" vertical="center"/>
    </xf>
    <xf numFmtId="38" fontId="9" fillId="3" borderId="7" xfId="0" applyNumberFormat="1" applyFont="1" applyFill="1" applyBorder="1" applyAlignment="1">
      <alignment horizontal="right" vertical="center"/>
    </xf>
    <xf numFmtId="38" fontId="9" fillId="3" borderId="13" xfId="0" applyNumberFormat="1" applyFont="1" applyFill="1" applyBorder="1" applyAlignment="1">
      <alignment horizontal="right" vertical="center"/>
    </xf>
    <xf numFmtId="38" fontId="9" fillId="3" borderId="30" xfId="0" applyNumberFormat="1" applyFont="1" applyFill="1" applyBorder="1" applyAlignment="1">
      <alignment horizontal="right" vertical="center"/>
    </xf>
    <xf numFmtId="38" fontId="5" fillId="3" borderId="21" xfId="2" applyFont="1" applyFill="1" applyBorder="1" applyAlignment="1" applyProtection="1">
      <alignment vertical="center"/>
      <protection locked="0"/>
    </xf>
    <xf numFmtId="38" fontId="5" fillId="3" borderId="18" xfId="2" applyFont="1" applyFill="1" applyBorder="1" applyAlignment="1" applyProtection="1">
      <alignment vertical="center"/>
      <protection locked="0"/>
    </xf>
    <xf numFmtId="38" fontId="5" fillId="3" borderId="32" xfId="2" applyFont="1" applyFill="1" applyBorder="1" applyAlignment="1" applyProtection="1">
      <alignment vertical="center"/>
      <protection locked="0"/>
    </xf>
    <xf numFmtId="38" fontId="5" fillId="3" borderId="2" xfId="2" applyFont="1" applyFill="1" applyBorder="1" applyAlignment="1" applyProtection="1">
      <alignment vertical="center"/>
      <protection locked="0"/>
    </xf>
    <xf numFmtId="38" fontId="5" fillId="3" borderId="3" xfId="2" applyFont="1" applyFill="1" applyBorder="1" applyAlignment="1" applyProtection="1">
      <alignment vertical="center"/>
      <protection locked="0"/>
    </xf>
    <xf numFmtId="38" fontId="5" fillId="3" borderId="29" xfId="2" applyFont="1" applyFill="1" applyBorder="1" applyAlignment="1" applyProtection="1">
      <alignment vertical="center"/>
      <protection locked="0"/>
    </xf>
    <xf numFmtId="38" fontId="5" fillId="3" borderId="21" xfId="2" applyFont="1" applyFill="1" applyBorder="1" applyAlignment="1" applyProtection="1">
      <alignment horizontal="right" vertical="center"/>
      <protection locked="0"/>
    </xf>
    <xf numFmtId="38" fontId="5" fillId="3" borderId="18" xfId="2" applyFont="1" applyFill="1" applyBorder="1" applyAlignment="1" applyProtection="1">
      <alignment horizontal="right" vertical="center"/>
      <protection locked="0"/>
    </xf>
    <xf numFmtId="38" fontId="5" fillId="3" borderId="32" xfId="2" applyFont="1" applyFill="1" applyBorder="1" applyAlignment="1" applyProtection="1">
      <alignment horizontal="right" vertical="center"/>
      <protection locked="0"/>
    </xf>
    <xf numFmtId="38" fontId="5" fillId="3" borderId="2" xfId="2" applyFont="1" applyFill="1" applyBorder="1" applyAlignment="1" applyProtection="1">
      <alignment horizontal="right" vertical="center"/>
      <protection locked="0"/>
    </xf>
    <xf numFmtId="38" fontId="5" fillId="3" borderId="3" xfId="2" applyFont="1" applyFill="1" applyBorder="1" applyAlignment="1" applyProtection="1">
      <alignment horizontal="right" vertical="center"/>
      <protection locked="0"/>
    </xf>
    <xf numFmtId="38" fontId="5" fillId="3" borderId="29" xfId="2" applyFont="1" applyFill="1" applyBorder="1" applyAlignment="1" applyProtection="1">
      <alignment horizontal="right" vertical="center"/>
      <protection locked="0"/>
    </xf>
    <xf numFmtId="38" fontId="5" fillId="3" borderId="28" xfId="0" applyNumberFormat="1" applyFont="1" applyFill="1" applyBorder="1" applyAlignment="1">
      <alignment vertical="center"/>
    </xf>
    <xf numFmtId="0" fontId="5" fillId="3" borderId="7" xfId="0" applyFont="1" applyFill="1" applyBorder="1" applyAlignment="1">
      <alignment vertical="center"/>
    </xf>
    <xf numFmtId="0" fontId="5" fillId="3" borderId="13" xfId="0" applyFont="1" applyFill="1" applyBorder="1" applyAlignment="1">
      <alignment vertical="center"/>
    </xf>
    <xf numFmtId="0" fontId="5" fillId="3" borderId="30" xfId="0" applyFont="1" applyFill="1" applyBorder="1" applyAlignment="1">
      <alignment vertical="center"/>
    </xf>
    <xf numFmtId="0" fontId="5" fillId="3" borderId="15" xfId="0" applyFont="1" applyFill="1" applyBorder="1" applyAlignment="1">
      <alignment vertical="center"/>
    </xf>
    <xf numFmtId="0" fontId="5" fillId="3" borderId="16" xfId="0" applyFont="1" applyFill="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9" fontId="1" fillId="0" borderId="48" xfId="1" applyFont="1" applyBorder="1" applyAlignment="1" applyProtection="1">
      <alignment horizontal="center" vertical="center"/>
    </xf>
    <xf numFmtId="9" fontId="1" fillId="0" borderId="49" xfId="1" applyFont="1" applyBorder="1" applyAlignment="1" applyProtection="1">
      <alignment horizontal="center" vertical="center"/>
    </xf>
    <xf numFmtId="38" fontId="9" fillId="3" borderId="21" xfId="2" applyFont="1" applyFill="1" applyBorder="1" applyAlignment="1" applyProtection="1">
      <alignment horizontal="right" vertical="center"/>
      <protection locked="0"/>
    </xf>
    <xf numFmtId="38" fontId="9" fillId="3" borderId="18" xfId="2" applyFont="1" applyFill="1" applyBorder="1" applyAlignment="1" applyProtection="1">
      <alignment horizontal="right" vertical="center"/>
      <protection locked="0"/>
    </xf>
    <xf numFmtId="38" fontId="9" fillId="3" borderId="32" xfId="2" applyFont="1" applyFill="1" applyBorder="1" applyAlignment="1" applyProtection="1">
      <alignment horizontal="right" vertical="center"/>
      <protection locked="0"/>
    </xf>
    <xf numFmtId="38" fontId="9" fillId="3" borderId="2" xfId="2" applyFont="1" applyFill="1" applyBorder="1" applyAlignment="1" applyProtection="1">
      <alignment horizontal="right" vertical="center"/>
      <protection locked="0"/>
    </xf>
    <xf numFmtId="38" fontId="9" fillId="3" borderId="3" xfId="2" applyFont="1" applyFill="1" applyBorder="1" applyAlignment="1" applyProtection="1">
      <alignment horizontal="right" vertical="center"/>
      <protection locked="0"/>
    </xf>
    <xf numFmtId="38" fontId="9" fillId="3" borderId="29" xfId="2" applyFont="1" applyFill="1" applyBorder="1" applyAlignment="1" applyProtection="1">
      <alignment horizontal="right" vertical="center"/>
      <protection locked="0"/>
    </xf>
    <xf numFmtId="38" fontId="5" fillId="3" borderId="21" xfId="0" applyNumberFormat="1" applyFont="1" applyFill="1" applyBorder="1" applyAlignment="1">
      <alignment vertical="center"/>
    </xf>
    <xf numFmtId="0" fontId="5" fillId="3" borderId="18" xfId="0" applyFont="1" applyFill="1" applyBorder="1" applyAlignment="1">
      <alignment vertical="center"/>
    </xf>
    <xf numFmtId="0" fontId="5" fillId="3" borderId="32" xfId="0" applyFont="1" applyFill="1" applyBorder="1" applyAlignment="1">
      <alignment vertical="center"/>
    </xf>
    <xf numFmtId="38" fontId="5" fillId="3" borderId="17" xfId="0" applyNumberFormat="1" applyFont="1" applyFill="1" applyBorder="1" applyAlignment="1">
      <alignment horizontal="right" vertical="center"/>
    </xf>
    <xf numFmtId="0" fontId="5" fillId="3" borderId="18" xfId="0" applyFont="1" applyFill="1" applyBorder="1" applyAlignment="1">
      <alignment horizontal="right" vertical="center"/>
    </xf>
    <xf numFmtId="0" fontId="5" fillId="3" borderId="32" xfId="0" applyFont="1" applyFill="1" applyBorder="1" applyAlignment="1">
      <alignment horizontal="right" vertical="center"/>
    </xf>
    <xf numFmtId="0" fontId="5" fillId="3" borderId="14" xfId="0" applyFont="1" applyFill="1" applyBorder="1" applyAlignment="1">
      <alignment horizontal="right" vertical="center"/>
    </xf>
    <xf numFmtId="0" fontId="5" fillId="3" borderId="15" xfId="0" applyFont="1" applyFill="1" applyBorder="1" applyAlignment="1">
      <alignment horizontal="right" vertical="center"/>
    </xf>
    <xf numFmtId="0" fontId="5" fillId="3" borderId="16" xfId="0" applyFont="1" applyFill="1" applyBorder="1" applyAlignment="1">
      <alignment horizontal="right" vertical="center"/>
    </xf>
    <xf numFmtId="38" fontId="5" fillId="0" borderId="12" xfId="2" applyFont="1" applyFill="1" applyBorder="1" applyAlignment="1" applyProtection="1">
      <alignment vertical="center"/>
      <protection locked="0"/>
    </xf>
    <xf numFmtId="38" fontId="5" fillId="0" borderId="7" xfId="2" applyFont="1" applyFill="1" applyBorder="1" applyAlignment="1" applyProtection="1">
      <alignment vertical="center"/>
      <protection locked="0"/>
    </xf>
    <xf numFmtId="38" fontId="5" fillId="0" borderId="13" xfId="2" applyFont="1" applyFill="1" applyBorder="1" applyAlignment="1" applyProtection="1">
      <alignment vertical="center"/>
      <protection locked="0"/>
    </xf>
    <xf numFmtId="38" fontId="5" fillId="0" borderId="20" xfId="2" applyFont="1" applyFill="1" applyBorder="1" applyAlignment="1" applyProtection="1">
      <alignment vertical="center"/>
      <protection locked="0"/>
    </xf>
    <xf numFmtId="38" fontId="5" fillId="0" borderId="3" xfId="2" applyFont="1" applyFill="1" applyBorder="1" applyAlignment="1" applyProtection="1">
      <alignment vertical="center"/>
      <protection locked="0"/>
    </xf>
    <xf numFmtId="38" fontId="5" fillId="0" borderId="29" xfId="2" applyFont="1" applyFill="1" applyBorder="1" applyAlignment="1" applyProtection="1">
      <alignment vertical="center"/>
      <protection locked="0"/>
    </xf>
    <xf numFmtId="0" fontId="5" fillId="0" borderId="30"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4" fillId="0" borderId="24" xfId="0" applyFont="1" applyBorder="1" applyAlignment="1">
      <alignment horizontal="distributed" vertical="center" indent="2"/>
    </xf>
    <xf numFmtId="0" fontId="4" fillId="0" borderId="27" xfId="0" applyFont="1" applyBorder="1" applyAlignment="1">
      <alignment horizontal="distributed" vertical="center" indent="2"/>
    </xf>
    <xf numFmtId="38" fontId="5" fillId="0" borderId="28" xfId="2" applyFont="1" applyFill="1" applyBorder="1" applyAlignment="1" applyProtection="1">
      <alignment horizontal="right" vertical="center" shrinkToFit="1"/>
      <protection locked="0"/>
    </xf>
    <xf numFmtId="38" fontId="5" fillId="0" borderId="7" xfId="2" applyFont="1" applyFill="1" applyBorder="1" applyAlignment="1" applyProtection="1">
      <alignment horizontal="right" vertical="center" shrinkToFit="1"/>
      <protection locked="0"/>
    </xf>
    <xf numFmtId="38" fontId="5" fillId="0" borderId="2" xfId="2" applyFont="1" applyFill="1" applyBorder="1" applyAlignment="1" applyProtection="1">
      <alignment horizontal="right" vertical="center" shrinkToFit="1"/>
      <protection locked="0"/>
    </xf>
    <xf numFmtId="38" fontId="5" fillId="0" borderId="3" xfId="2" applyFont="1" applyFill="1" applyBorder="1" applyAlignment="1" applyProtection="1">
      <alignment horizontal="right" vertical="center" shrinkToFit="1"/>
      <protection locked="0"/>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 fillId="0" borderId="18" xfId="0" applyFont="1" applyBorder="1" applyAlignment="1">
      <alignment horizontal="distributed" vertical="distributed" indent="3"/>
    </xf>
    <xf numFmtId="0" fontId="1" fillId="0" borderId="19" xfId="0" applyFont="1" applyBorder="1" applyAlignment="1">
      <alignment horizontal="distributed" vertical="distributed" indent="3"/>
    </xf>
    <xf numFmtId="0" fontId="1" fillId="0" borderId="2" xfId="0" applyFont="1" applyBorder="1" applyAlignment="1">
      <alignment horizontal="distributed" vertical="distributed" indent="3"/>
    </xf>
    <xf numFmtId="0" fontId="1" fillId="0" borderId="3" xfId="0" applyFont="1" applyBorder="1" applyAlignment="1">
      <alignment horizontal="distributed" vertical="distributed" indent="3"/>
    </xf>
    <xf numFmtId="0" fontId="1" fillId="0" borderId="4" xfId="0" applyFont="1" applyBorder="1" applyAlignment="1">
      <alignment horizontal="distributed" vertical="distributed" indent="3"/>
    </xf>
    <xf numFmtId="0" fontId="4" fillId="0" borderId="18" xfId="0" applyFont="1" applyBorder="1" applyAlignment="1">
      <alignment horizontal="distributed" vertical="distributed" indent="2"/>
    </xf>
    <xf numFmtId="0" fontId="4" fillId="0" borderId="2" xfId="0" applyFont="1" applyBorder="1" applyAlignment="1">
      <alignment horizontal="distributed" vertical="distributed" indent="2"/>
    </xf>
    <xf numFmtId="0" fontId="4" fillId="0" borderId="3" xfId="0" applyFont="1" applyBorder="1" applyAlignment="1">
      <alignment horizontal="distributed" vertical="distributed" indent="2"/>
    </xf>
    <xf numFmtId="0" fontId="4" fillId="0" borderId="16" xfId="0" applyFont="1" applyBorder="1" applyAlignment="1">
      <alignment horizontal="center" vertical="center"/>
    </xf>
    <xf numFmtId="0" fontId="4" fillId="0" borderId="49" xfId="0" applyFont="1" applyBorder="1" applyAlignment="1">
      <alignment horizontal="center" vertical="center"/>
    </xf>
    <xf numFmtId="38" fontId="28" fillId="3" borderId="54" xfId="2" applyFont="1" applyFill="1" applyBorder="1" applyAlignment="1">
      <alignment horizontal="right" vertical="center"/>
    </xf>
    <xf numFmtId="38" fontId="28" fillId="3" borderId="56" xfId="2" applyFont="1" applyFill="1" applyBorder="1" applyAlignment="1">
      <alignment horizontal="right" vertical="center"/>
    </xf>
    <xf numFmtId="179" fontId="28" fillId="3" borderId="55" xfId="1" applyNumberFormat="1" applyFont="1" applyFill="1" applyBorder="1" applyAlignment="1" applyProtection="1">
      <alignment horizontal="center" vertical="center" shrinkToFit="1"/>
      <protection locked="0"/>
    </xf>
    <xf numFmtId="179" fontId="28" fillId="3" borderId="54" xfId="1" applyNumberFormat="1" applyFont="1" applyFill="1" applyBorder="1" applyAlignment="1" applyProtection="1">
      <alignment horizontal="center" vertical="center" shrinkToFit="1"/>
      <protection locked="0"/>
    </xf>
    <xf numFmtId="38" fontId="28" fillId="0" borderId="54" xfId="2" applyFont="1" applyFill="1" applyBorder="1" applyAlignment="1">
      <alignment horizontal="right" vertical="center"/>
    </xf>
    <xf numFmtId="38" fontId="28" fillId="0" borderId="56" xfId="2" applyFont="1" applyFill="1" applyBorder="1" applyAlignment="1">
      <alignment horizontal="right" vertical="center"/>
    </xf>
    <xf numFmtId="38" fontId="28" fillId="0" borderId="58" xfId="2" applyFont="1" applyFill="1" applyBorder="1" applyAlignment="1">
      <alignment horizontal="right" vertical="center"/>
    </xf>
    <xf numFmtId="38" fontId="28" fillId="0" borderId="59" xfId="2" applyFont="1" applyFill="1" applyBorder="1" applyAlignment="1">
      <alignment horizontal="right" vertical="center"/>
    </xf>
    <xf numFmtId="0" fontId="28" fillId="3" borderId="33" xfId="0" applyFont="1" applyFill="1" applyBorder="1" applyAlignment="1">
      <alignment horizontal="center" vertical="center"/>
    </xf>
    <xf numFmtId="0" fontId="28" fillId="3" borderId="34" xfId="0" applyFont="1" applyFill="1" applyBorder="1" applyAlignment="1">
      <alignment horizontal="center" vertical="center"/>
    </xf>
    <xf numFmtId="0" fontId="28" fillId="3" borderId="36" xfId="0" applyFont="1" applyFill="1" applyBorder="1" applyAlignment="1">
      <alignment horizontal="center" vertical="center"/>
    </xf>
    <xf numFmtId="0" fontId="28" fillId="3" borderId="37" xfId="0" applyFont="1" applyFill="1" applyBorder="1" applyAlignment="1">
      <alignment horizontal="center" vertical="center"/>
    </xf>
    <xf numFmtId="0" fontId="28" fillId="3" borderId="39" xfId="0" applyFont="1" applyFill="1" applyBorder="1" applyAlignment="1">
      <alignment horizontal="center" vertical="center"/>
    </xf>
    <xf numFmtId="0" fontId="28" fillId="3" borderId="35" xfId="0" applyFont="1" applyFill="1" applyBorder="1" applyAlignment="1">
      <alignment horizontal="center" vertical="center"/>
    </xf>
    <xf numFmtId="0" fontId="28" fillId="3" borderId="40" xfId="0" applyFont="1" applyFill="1" applyBorder="1" applyAlignment="1">
      <alignment horizontal="center" vertical="center"/>
    </xf>
    <xf numFmtId="0" fontId="28" fillId="3" borderId="38" xfId="0" applyFont="1" applyFill="1" applyBorder="1" applyAlignment="1">
      <alignment horizontal="center" vertical="center"/>
    </xf>
    <xf numFmtId="38" fontId="28" fillId="3" borderId="18" xfId="0" applyNumberFormat="1" applyFont="1" applyFill="1" applyBorder="1" applyAlignment="1">
      <alignment horizontal="right" vertical="center"/>
    </xf>
    <xf numFmtId="38" fontId="28" fillId="3" borderId="32" xfId="0" applyNumberFormat="1" applyFont="1" applyFill="1" applyBorder="1" applyAlignment="1">
      <alignment horizontal="right" vertical="center"/>
    </xf>
    <xf numFmtId="38" fontId="28" fillId="3" borderId="15" xfId="0" applyNumberFormat="1" applyFont="1" applyFill="1" applyBorder="1" applyAlignment="1">
      <alignment horizontal="right" vertical="center"/>
    </xf>
    <xf numFmtId="38" fontId="28" fillId="3" borderId="16" xfId="0" applyNumberFormat="1" applyFont="1" applyFill="1" applyBorder="1" applyAlignment="1">
      <alignment horizontal="right" vertical="center"/>
    </xf>
    <xf numFmtId="0" fontId="36" fillId="3" borderId="44" xfId="0" applyFont="1" applyFill="1" applyBorder="1" applyAlignment="1">
      <alignment horizontal="center" vertical="center"/>
    </xf>
    <xf numFmtId="0" fontId="36" fillId="3" borderId="45" xfId="0" applyFont="1" applyFill="1" applyBorder="1" applyAlignment="1">
      <alignment horizontal="center" vertical="center"/>
    </xf>
    <xf numFmtId="0" fontId="36" fillId="3" borderId="36" xfId="0" applyFont="1" applyFill="1" applyBorder="1" applyAlignment="1">
      <alignment horizontal="center" vertical="center"/>
    </xf>
    <xf numFmtId="0" fontId="36" fillId="3" borderId="37" xfId="0" applyFont="1" applyFill="1" applyBorder="1" applyAlignment="1">
      <alignment horizontal="center" vertical="center"/>
    </xf>
    <xf numFmtId="38" fontId="28" fillId="3" borderId="28" xfId="0" applyNumberFormat="1" applyFont="1" applyFill="1" applyBorder="1" applyAlignment="1">
      <alignment horizontal="right" vertical="center"/>
    </xf>
    <xf numFmtId="38" fontId="28" fillId="3" borderId="7" xfId="0" applyNumberFormat="1" applyFont="1" applyFill="1" applyBorder="1" applyAlignment="1">
      <alignment horizontal="right" vertical="center"/>
    </xf>
    <xf numFmtId="38" fontId="28" fillId="3" borderId="13" xfId="0" applyNumberFormat="1" applyFont="1" applyFill="1" applyBorder="1" applyAlignment="1">
      <alignment horizontal="right" vertical="center"/>
    </xf>
    <xf numFmtId="38" fontId="28" fillId="3" borderId="30" xfId="0" applyNumberFormat="1" applyFont="1" applyFill="1" applyBorder="1" applyAlignment="1">
      <alignment horizontal="right" vertical="center"/>
    </xf>
    <xf numFmtId="38" fontId="28" fillId="3" borderId="21" xfId="2" applyFont="1" applyFill="1" applyBorder="1" applyAlignment="1" applyProtection="1">
      <alignment horizontal="right" vertical="center"/>
      <protection locked="0"/>
    </xf>
    <xf numFmtId="38" fontId="28" fillId="3" borderId="18" xfId="2" applyFont="1" applyFill="1" applyBorder="1" applyAlignment="1" applyProtection="1">
      <alignment horizontal="right" vertical="center"/>
      <protection locked="0"/>
    </xf>
    <xf numFmtId="38" fontId="28" fillId="3" borderId="32" xfId="2" applyFont="1" applyFill="1" applyBorder="1" applyAlignment="1" applyProtection="1">
      <alignment horizontal="right" vertical="center"/>
      <protection locked="0"/>
    </xf>
    <xf numFmtId="38" fontId="28" fillId="3" borderId="2" xfId="2" applyFont="1" applyFill="1" applyBorder="1" applyAlignment="1" applyProtection="1">
      <alignment horizontal="right" vertical="center"/>
      <protection locked="0"/>
    </xf>
    <xf numFmtId="38" fontId="28" fillId="3" borderId="3" xfId="2" applyFont="1" applyFill="1" applyBorder="1" applyAlignment="1" applyProtection="1">
      <alignment horizontal="right" vertical="center"/>
      <protection locked="0"/>
    </xf>
    <xf numFmtId="38" fontId="28" fillId="3" borderId="29" xfId="2" applyFont="1" applyFill="1" applyBorder="1" applyAlignment="1" applyProtection="1">
      <alignment horizontal="right" vertical="center"/>
      <protection locked="0"/>
    </xf>
    <xf numFmtId="38" fontId="28" fillId="3" borderId="28" xfId="0" applyNumberFormat="1" applyFont="1" applyFill="1" applyBorder="1" applyAlignment="1">
      <alignment vertical="center"/>
    </xf>
    <xf numFmtId="0" fontId="28" fillId="3" borderId="7" xfId="0" applyFont="1" applyFill="1" applyBorder="1" applyAlignment="1">
      <alignment vertical="center"/>
    </xf>
    <xf numFmtId="0" fontId="28" fillId="3" borderId="13" xfId="0" applyFont="1" applyFill="1" applyBorder="1" applyAlignment="1">
      <alignment vertical="center"/>
    </xf>
    <xf numFmtId="0" fontId="36" fillId="3" borderId="33" xfId="0" applyFont="1" applyFill="1" applyBorder="1" applyAlignment="1">
      <alignment horizontal="center" vertical="center"/>
    </xf>
    <xf numFmtId="0" fontId="36" fillId="3" borderId="34" xfId="0" applyFont="1" applyFill="1" applyBorder="1" applyAlignment="1">
      <alignment horizontal="center" vertical="center"/>
    </xf>
    <xf numFmtId="0" fontId="36" fillId="3" borderId="41" xfId="0" applyFont="1" applyFill="1" applyBorder="1" applyAlignment="1">
      <alignment horizontal="center" vertical="center"/>
    </xf>
    <xf numFmtId="0" fontId="36" fillId="3" borderId="42" xfId="0" applyFont="1" applyFill="1" applyBorder="1" applyAlignment="1">
      <alignment horizontal="center" vertical="center"/>
    </xf>
    <xf numFmtId="38" fontId="28" fillId="3" borderId="17" xfId="0" applyNumberFormat="1" applyFont="1" applyFill="1" applyBorder="1" applyAlignment="1">
      <alignment horizontal="right" vertical="center"/>
    </xf>
    <xf numFmtId="0" fontId="28" fillId="3" borderId="18" xfId="0" applyFont="1" applyFill="1" applyBorder="1" applyAlignment="1">
      <alignment horizontal="right" vertical="center"/>
    </xf>
    <xf numFmtId="0" fontId="28" fillId="3" borderId="32" xfId="0" applyFont="1" applyFill="1" applyBorder="1" applyAlignment="1">
      <alignment horizontal="right" vertical="center"/>
    </xf>
    <xf numFmtId="0" fontId="28" fillId="3" borderId="14" xfId="0" applyFont="1" applyFill="1" applyBorder="1" applyAlignment="1">
      <alignment horizontal="right" vertical="center"/>
    </xf>
    <xf numFmtId="0" fontId="28" fillId="3" borderId="15" xfId="0" applyFont="1" applyFill="1" applyBorder="1" applyAlignment="1">
      <alignment horizontal="right" vertical="center"/>
    </xf>
    <xf numFmtId="0" fontId="28" fillId="3" borderId="16" xfId="0" applyFont="1" applyFill="1" applyBorder="1" applyAlignment="1">
      <alignment horizontal="right" vertical="center"/>
    </xf>
    <xf numFmtId="38" fontId="28" fillId="0" borderId="12" xfId="2" applyFont="1" applyFill="1" applyBorder="1" applyAlignment="1" applyProtection="1">
      <alignment vertical="center"/>
      <protection locked="0"/>
    </xf>
    <xf numFmtId="38" fontId="28" fillId="0" borderId="7" xfId="2" applyFont="1" applyFill="1" applyBorder="1" applyAlignment="1" applyProtection="1">
      <alignment vertical="center"/>
      <protection locked="0"/>
    </xf>
    <xf numFmtId="38" fontId="28" fillId="0" borderId="13" xfId="2" applyFont="1" applyFill="1" applyBorder="1" applyAlignment="1" applyProtection="1">
      <alignment vertical="center"/>
      <protection locked="0"/>
    </xf>
    <xf numFmtId="38" fontId="28" fillId="0" borderId="20" xfId="2" applyFont="1" applyFill="1" applyBorder="1" applyAlignment="1" applyProtection="1">
      <alignment vertical="center"/>
      <protection locked="0"/>
    </xf>
    <xf numFmtId="38" fontId="28" fillId="0" borderId="3" xfId="2" applyFont="1" applyFill="1" applyBorder="1" applyAlignment="1" applyProtection="1">
      <alignment vertical="center"/>
      <protection locked="0"/>
    </xf>
    <xf numFmtId="38" fontId="28" fillId="0" borderId="29" xfId="2" applyFont="1" applyFill="1" applyBorder="1" applyAlignment="1" applyProtection="1">
      <alignment vertical="center"/>
      <protection locked="0"/>
    </xf>
  </cellXfs>
  <cellStyles count="9">
    <cellStyle name="パーセント" xfId="1" builtinId="5"/>
    <cellStyle name="パーセント 2" xfId="6" xr:uid="{BE42D6BD-37C8-451E-9E52-15E4E518BA6D}"/>
    <cellStyle name="パーセント 3" xfId="7" xr:uid="{A9487D69-FFA2-42AF-9661-73C9EF7F94A1}"/>
    <cellStyle name="桁区切り" xfId="2" builtinId="6"/>
    <cellStyle name="桁区切り 2" xfId="5" xr:uid="{EECCF361-049D-4E62-BA2F-5A77193AD909}"/>
    <cellStyle name="標準" xfId="0" builtinId="0"/>
    <cellStyle name="標準 2" xfId="4" xr:uid="{FE669F4A-3619-4F00-B0C0-83FA3F2D74E6}"/>
    <cellStyle name="標準_資材（取引先説明用）" xfId="8" xr:uid="{9D9755F7-99FC-492A-A16B-8A4614A24796}"/>
    <cellStyle name="標準PLUSテンプレート" xfId="3" xr:uid="{00000000-0005-0000-0000-000003000000}"/>
  </cellStyles>
  <dxfs count="0"/>
  <tableStyles count="0" defaultTableStyle="TableStyleMedium2" defaultPivotStyle="PivotStyleLight16"/>
  <colors>
    <mruColors>
      <color rgb="FFFFFFCC"/>
      <color rgb="FFFF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64</xdr:col>
      <xdr:colOff>26024</xdr:colOff>
      <xdr:row>9</xdr:row>
      <xdr:rowOff>50084</xdr:rowOff>
    </xdr:from>
    <xdr:to>
      <xdr:col>67</xdr:col>
      <xdr:colOff>144518</xdr:colOff>
      <xdr:row>13</xdr:row>
      <xdr:rowOff>97559</xdr:rowOff>
    </xdr:to>
    <xdr:sp macro="" textlink="">
      <xdr:nvSpPr>
        <xdr:cNvPr id="5" name="楕円 4">
          <a:extLst>
            <a:ext uri="{FF2B5EF4-FFF2-40B4-BE49-F238E27FC236}">
              <a16:creationId xmlns:a16="http://schemas.microsoft.com/office/drawing/2014/main" id="{BE01B456-6DE8-43F8-978A-27193668B792}"/>
            </a:ext>
          </a:extLst>
        </xdr:cNvPr>
        <xdr:cNvSpPr/>
      </xdr:nvSpPr>
      <xdr:spPr bwMode="auto">
        <a:xfrm>
          <a:off x="9970124" y="1564559"/>
          <a:ext cx="632844" cy="590400"/>
        </a:xfrm>
        <a:prstGeom prst="ellipse">
          <a:avLst/>
        </a:prstGeom>
        <a:noFill/>
        <a:ln w="9525" cap="rnd" cmpd="sng" algn="ctr">
          <a:solidFill>
            <a:schemeClr val="bg1">
              <a:lumMod val="85000"/>
            </a:schemeClr>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bg1">
                  <a:lumMod val="85000"/>
                </a:schemeClr>
              </a:solidFill>
            </a:rPr>
            <a:t>印</a:t>
          </a:r>
          <a:endParaRPr kumimoji="1" lang="en-US" altLang="ja-JP" sz="1100">
            <a:solidFill>
              <a:schemeClr val="bg1">
                <a:lumMod val="8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65</xdr:col>
      <xdr:colOff>124558</xdr:colOff>
      <xdr:row>10</xdr:row>
      <xdr:rowOff>56653</xdr:rowOff>
    </xdr:from>
    <xdr:to>
      <xdr:col>67</xdr:col>
      <xdr:colOff>128743</xdr:colOff>
      <xdr:row>12</xdr:row>
      <xdr:rowOff>56654</xdr:rowOff>
    </xdr:to>
    <xdr:sp macro="" textlink="">
      <xdr:nvSpPr>
        <xdr:cNvPr id="2" name="楕円 1">
          <a:extLst>
            <a:ext uri="{FF2B5EF4-FFF2-40B4-BE49-F238E27FC236}">
              <a16:creationId xmlns:a16="http://schemas.microsoft.com/office/drawing/2014/main" id="{B7277758-62A1-4DBC-9C80-3010F3069105}"/>
            </a:ext>
          </a:extLst>
        </xdr:cNvPr>
        <xdr:cNvSpPr/>
      </xdr:nvSpPr>
      <xdr:spPr bwMode="auto">
        <a:xfrm>
          <a:off x="10030558" y="1675903"/>
          <a:ext cx="308985" cy="323851"/>
        </a:xfrm>
        <a:prstGeom prst="ellipse">
          <a:avLst/>
        </a:prstGeom>
        <a:noFill/>
        <a:ln w="9525" cap="rnd" cmpd="sng" algn="ctr">
          <a:solidFill>
            <a:schemeClr val="tx1"/>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tx1">
                  <a:lumMod val="50000"/>
                  <a:lumOff val="50000"/>
                </a:schemeClr>
              </a:solidFill>
            </a:rPr>
            <a:t>印</a:t>
          </a:r>
          <a:endParaRPr kumimoji="1" lang="en-US" altLang="ja-JP" sz="1100">
            <a:solidFill>
              <a:schemeClr val="tx1">
                <a:lumMod val="50000"/>
                <a:lumOff val="50000"/>
              </a:schemeClr>
            </a:solidFill>
          </a:endParaRPr>
        </a:p>
      </xdr:txBody>
    </xdr:sp>
    <xdr:clientData/>
  </xdr:twoCellAnchor>
  <xdr:twoCellAnchor>
    <xdr:from>
      <xdr:col>65</xdr:col>
      <xdr:colOff>124558</xdr:colOff>
      <xdr:row>10</xdr:row>
      <xdr:rowOff>56653</xdr:rowOff>
    </xdr:from>
    <xdr:to>
      <xdr:col>67</xdr:col>
      <xdr:colOff>128743</xdr:colOff>
      <xdr:row>12</xdr:row>
      <xdr:rowOff>56654</xdr:rowOff>
    </xdr:to>
    <xdr:sp macro="" textlink="">
      <xdr:nvSpPr>
        <xdr:cNvPr id="3" name="楕円 2">
          <a:extLst>
            <a:ext uri="{FF2B5EF4-FFF2-40B4-BE49-F238E27FC236}">
              <a16:creationId xmlns:a16="http://schemas.microsoft.com/office/drawing/2014/main" id="{49009E50-2C55-4E0C-87CB-374B29B1D80C}"/>
            </a:ext>
          </a:extLst>
        </xdr:cNvPr>
        <xdr:cNvSpPr/>
      </xdr:nvSpPr>
      <xdr:spPr bwMode="auto">
        <a:xfrm>
          <a:off x="10030558" y="1675903"/>
          <a:ext cx="308985" cy="323851"/>
        </a:xfrm>
        <a:prstGeom prst="ellipse">
          <a:avLst/>
        </a:prstGeom>
        <a:noFill/>
        <a:ln w="9525" cap="rnd" cmpd="sng" algn="ctr">
          <a:solidFill>
            <a:schemeClr val="tx1"/>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tx1">
                  <a:lumMod val="50000"/>
                  <a:lumOff val="50000"/>
                </a:schemeClr>
              </a:solidFill>
            </a:rPr>
            <a:t>印</a:t>
          </a:r>
          <a:endParaRPr kumimoji="1" lang="en-US" altLang="ja-JP" sz="1100">
            <a:solidFill>
              <a:schemeClr val="tx1">
                <a:lumMod val="50000"/>
                <a:lumOff val="50000"/>
              </a:schemeClr>
            </a:solidFill>
          </a:endParaRPr>
        </a:p>
      </xdr:txBody>
    </xdr:sp>
    <xdr:clientData/>
  </xdr:twoCellAnchor>
  <xdr:twoCellAnchor>
    <xdr:from>
      <xdr:col>65</xdr:col>
      <xdr:colOff>124558</xdr:colOff>
      <xdr:row>10</xdr:row>
      <xdr:rowOff>56653</xdr:rowOff>
    </xdr:from>
    <xdr:to>
      <xdr:col>67</xdr:col>
      <xdr:colOff>128743</xdr:colOff>
      <xdr:row>12</xdr:row>
      <xdr:rowOff>56654</xdr:rowOff>
    </xdr:to>
    <xdr:sp macro="" textlink="">
      <xdr:nvSpPr>
        <xdr:cNvPr id="4" name="楕円 3">
          <a:extLst>
            <a:ext uri="{FF2B5EF4-FFF2-40B4-BE49-F238E27FC236}">
              <a16:creationId xmlns:a16="http://schemas.microsoft.com/office/drawing/2014/main" id="{14F1E8D2-C892-4070-84A7-6DDE535AC3A3}"/>
            </a:ext>
          </a:extLst>
        </xdr:cNvPr>
        <xdr:cNvSpPr/>
      </xdr:nvSpPr>
      <xdr:spPr bwMode="auto">
        <a:xfrm>
          <a:off x="10030558" y="1675903"/>
          <a:ext cx="308985" cy="323851"/>
        </a:xfrm>
        <a:prstGeom prst="ellipse">
          <a:avLst/>
        </a:prstGeom>
        <a:noFill/>
        <a:ln w="9525" cap="rnd" cmpd="sng" algn="ctr">
          <a:solidFill>
            <a:schemeClr val="tx1"/>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tx1">
                  <a:lumMod val="50000"/>
                  <a:lumOff val="50000"/>
                </a:schemeClr>
              </a:solidFill>
            </a:rPr>
            <a:t>印</a:t>
          </a:r>
          <a:endParaRPr kumimoji="1" lang="en-US" altLang="ja-JP" sz="1100">
            <a:solidFill>
              <a:schemeClr val="tx1">
                <a:lumMod val="50000"/>
                <a:lumOff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124558</xdr:colOff>
      <xdr:row>10</xdr:row>
      <xdr:rowOff>56653</xdr:rowOff>
    </xdr:from>
    <xdr:to>
      <xdr:col>67</xdr:col>
      <xdr:colOff>128743</xdr:colOff>
      <xdr:row>12</xdr:row>
      <xdr:rowOff>56654</xdr:rowOff>
    </xdr:to>
    <xdr:sp macro="" textlink="">
      <xdr:nvSpPr>
        <xdr:cNvPr id="38" name="楕円 37">
          <a:extLst>
            <a:ext uri="{FF2B5EF4-FFF2-40B4-BE49-F238E27FC236}">
              <a16:creationId xmlns:a16="http://schemas.microsoft.com/office/drawing/2014/main" id="{B16C8DFC-43D2-43FD-B276-27FC94820333}"/>
            </a:ext>
          </a:extLst>
        </xdr:cNvPr>
        <xdr:cNvSpPr/>
      </xdr:nvSpPr>
      <xdr:spPr bwMode="auto">
        <a:xfrm>
          <a:off x="10125808" y="1668576"/>
          <a:ext cx="311916" cy="322386"/>
        </a:xfrm>
        <a:prstGeom prst="ellipse">
          <a:avLst/>
        </a:prstGeom>
        <a:noFill/>
        <a:ln w="9525" cap="rnd" cmpd="sng" algn="ctr">
          <a:solidFill>
            <a:schemeClr val="tx1"/>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tx1">
                  <a:lumMod val="50000"/>
                  <a:lumOff val="50000"/>
                </a:schemeClr>
              </a:solidFill>
            </a:rPr>
            <a:t>印</a:t>
          </a:r>
          <a:endParaRPr kumimoji="1" lang="en-US" altLang="ja-JP" sz="1100">
            <a:solidFill>
              <a:schemeClr val="tx1">
                <a:lumMod val="50000"/>
                <a:lumOff val="50000"/>
              </a:schemeClr>
            </a:solidFill>
          </a:endParaRPr>
        </a:p>
      </xdr:txBody>
    </xdr:sp>
    <xdr:clientData/>
  </xdr:twoCellAnchor>
  <xdr:twoCellAnchor>
    <xdr:from>
      <xdr:col>65</xdr:col>
      <xdr:colOff>124558</xdr:colOff>
      <xdr:row>10</xdr:row>
      <xdr:rowOff>56653</xdr:rowOff>
    </xdr:from>
    <xdr:to>
      <xdr:col>67</xdr:col>
      <xdr:colOff>128743</xdr:colOff>
      <xdr:row>12</xdr:row>
      <xdr:rowOff>56654</xdr:rowOff>
    </xdr:to>
    <xdr:sp macro="" textlink="">
      <xdr:nvSpPr>
        <xdr:cNvPr id="2" name="楕円 1">
          <a:extLst>
            <a:ext uri="{FF2B5EF4-FFF2-40B4-BE49-F238E27FC236}">
              <a16:creationId xmlns:a16="http://schemas.microsoft.com/office/drawing/2014/main" id="{4949C649-FDF6-43F6-8603-87D04268AA5C}"/>
            </a:ext>
          </a:extLst>
        </xdr:cNvPr>
        <xdr:cNvSpPr/>
      </xdr:nvSpPr>
      <xdr:spPr bwMode="auto">
        <a:xfrm>
          <a:off x="10030558" y="1675903"/>
          <a:ext cx="308985" cy="323851"/>
        </a:xfrm>
        <a:prstGeom prst="ellipse">
          <a:avLst/>
        </a:prstGeom>
        <a:noFill/>
        <a:ln w="9525" cap="rnd" cmpd="sng" algn="ctr">
          <a:solidFill>
            <a:schemeClr val="tx1"/>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tx1">
                  <a:lumMod val="50000"/>
                  <a:lumOff val="50000"/>
                </a:schemeClr>
              </a:solidFill>
            </a:rPr>
            <a:t>印</a:t>
          </a:r>
          <a:endParaRPr kumimoji="1" lang="en-US" altLang="ja-JP" sz="1100">
            <a:solidFill>
              <a:schemeClr val="tx1">
                <a:lumMod val="50000"/>
                <a:lumOff val="50000"/>
              </a:schemeClr>
            </a:solidFill>
          </a:endParaRPr>
        </a:p>
      </xdr:txBody>
    </xdr:sp>
    <xdr:clientData/>
  </xdr:twoCellAnchor>
  <xdr:twoCellAnchor>
    <xdr:from>
      <xdr:col>65</xdr:col>
      <xdr:colOff>124558</xdr:colOff>
      <xdr:row>10</xdr:row>
      <xdr:rowOff>56653</xdr:rowOff>
    </xdr:from>
    <xdr:to>
      <xdr:col>67</xdr:col>
      <xdr:colOff>128743</xdr:colOff>
      <xdr:row>12</xdr:row>
      <xdr:rowOff>56654</xdr:rowOff>
    </xdr:to>
    <xdr:sp macro="" textlink="">
      <xdr:nvSpPr>
        <xdr:cNvPr id="3" name="楕円 2">
          <a:extLst>
            <a:ext uri="{FF2B5EF4-FFF2-40B4-BE49-F238E27FC236}">
              <a16:creationId xmlns:a16="http://schemas.microsoft.com/office/drawing/2014/main" id="{0DE37B62-524E-4F50-A5FA-74812A793514}"/>
            </a:ext>
          </a:extLst>
        </xdr:cNvPr>
        <xdr:cNvSpPr/>
      </xdr:nvSpPr>
      <xdr:spPr bwMode="auto">
        <a:xfrm>
          <a:off x="10030558" y="1675903"/>
          <a:ext cx="308985" cy="323851"/>
        </a:xfrm>
        <a:prstGeom prst="ellipse">
          <a:avLst/>
        </a:prstGeom>
        <a:noFill/>
        <a:ln w="9525" cap="rnd" cmpd="sng" algn="ctr">
          <a:solidFill>
            <a:schemeClr val="tx1"/>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tx1">
                  <a:lumMod val="50000"/>
                  <a:lumOff val="50000"/>
                </a:schemeClr>
              </a:solidFill>
            </a:rPr>
            <a:t>印</a:t>
          </a:r>
          <a:endParaRPr kumimoji="1" lang="en-US" altLang="ja-JP" sz="1100">
            <a:solidFill>
              <a:schemeClr val="tx1">
                <a:lumMod val="50000"/>
                <a:lumOff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66</xdr:col>
      <xdr:colOff>17008</xdr:colOff>
      <xdr:row>9</xdr:row>
      <xdr:rowOff>144576</xdr:rowOff>
    </xdr:from>
    <xdr:to>
      <xdr:col>67</xdr:col>
      <xdr:colOff>136070</xdr:colOff>
      <xdr:row>11</xdr:row>
      <xdr:rowOff>144577</xdr:rowOff>
    </xdr:to>
    <xdr:sp macro="" textlink="">
      <xdr:nvSpPr>
        <xdr:cNvPr id="2" name="楕円 1">
          <a:extLst>
            <a:ext uri="{FF2B5EF4-FFF2-40B4-BE49-F238E27FC236}">
              <a16:creationId xmlns:a16="http://schemas.microsoft.com/office/drawing/2014/main" id="{E7FDBB37-C734-4DCD-A347-6A02F9D7D36A}"/>
            </a:ext>
          </a:extLst>
        </xdr:cNvPr>
        <xdr:cNvSpPr/>
      </xdr:nvSpPr>
      <xdr:spPr bwMode="auto">
        <a:xfrm>
          <a:off x="10075408" y="1601901"/>
          <a:ext cx="271462" cy="323851"/>
        </a:xfrm>
        <a:prstGeom prst="ellipse">
          <a:avLst/>
        </a:prstGeom>
        <a:noFill/>
        <a:ln w="9525" cap="rnd" cmpd="sng" algn="ctr">
          <a:solidFill>
            <a:schemeClr val="tx1"/>
          </a:solidFill>
          <a:prstDash val="sysDot"/>
          <a:round/>
          <a:headEnd type="none" w="med" len="med"/>
          <a:tailEnd type="triangle" w="med" len="med"/>
        </a:ln>
        <a:effectLst/>
      </xdr:spPr>
      <xdr:txBody>
        <a:bodyPr wrap="square" lIns="18288" tIns="0" rIns="0" bIns="0" rtlCol="0" anchor="ctr" upright="1">
          <a:noAutofit/>
        </a:bodyPr>
        <a:lstStyle/>
        <a:p>
          <a:pPr algn="l"/>
          <a:r>
            <a:rPr kumimoji="1" lang="ja-JP" altLang="en-US" sz="1100">
              <a:solidFill>
                <a:schemeClr val="tx1">
                  <a:lumMod val="50000"/>
                  <a:lumOff val="50000"/>
                </a:schemeClr>
              </a:solidFill>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33</xdr:col>
      <xdr:colOff>28575</xdr:colOff>
      <xdr:row>6</xdr:row>
      <xdr:rowOff>114300</xdr:rowOff>
    </xdr:from>
    <xdr:to>
      <xdr:col>33</xdr:col>
      <xdr:colOff>123825</xdr:colOff>
      <xdr:row>8</xdr:row>
      <xdr:rowOff>19050</xdr:rowOff>
    </xdr:to>
    <xdr:sp macro="" textlink="">
      <xdr:nvSpPr>
        <xdr:cNvPr id="2" name="Text Box 1">
          <a:extLst>
            <a:ext uri="{FF2B5EF4-FFF2-40B4-BE49-F238E27FC236}">
              <a16:creationId xmlns:a16="http://schemas.microsoft.com/office/drawing/2014/main" id="{CCA7E2D4-583A-4C98-91D7-2817330B73B6}"/>
            </a:ext>
          </a:extLst>
        </xdr:cNvPr>
        <xdr:cNvSpPr txBox="1">
          <a:spLocks noChangeArrowheads="1"/>
        </xdr:cNvSpPr>
      </xdr:nvSpPr>
      <xdr:spPr bwMode="auto">
        <a:xfrm>
          <a:off x="5219700" y="76200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28575</xdr:colOff>
      <xdr:row>6</xdr:row>
      <xdr:rowOff>114300</xdr:rowOff>
    </xdr:from>
    <xdr:to>
      <xdr:col>35</xdr:col>
      <xdr:colOff>123825</xdr:colOff>
      <xdr:row>8</xdr:row>
      <xdr:rowOff>19050</xdr:rowOff>
    </xdr:to>
    <xdr:sp macro="" textlink="">
      <xdr:nvSpPr>
        <xdr:cNvPr id="3" name="Text Box 2">
          <a:extLst>
            <a:ext uri="{FF2B5EF4-FFF2-40B4-BE49-F238E27FC236}">
              <a16:creationId xmlns:a16="http://schemas.microsoft.com/office/drawing/2014/main" id="{8DCE82EA-A72B-42CA-A08F-73AB3858BDFA}"/>
            </a:ext>
          </a:extLst>
        </xdr:cNvPr>
        <xdr:cNvSpPr txBox="1">
          <a:spLocks noChangeArrowheads="1"/>
        </xdr:cNvSpPr>
      </xdr:nvSpPr>
      <xdr:spPr bwMode="auto">
        <a:xfrm>
          <a:off x="5524500" y="76200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28575</xdr:colOff>
      <xdr:row>6</xdr:row>
      <xdr:rowOff>114300</xdr:rowOff>
    </xdr:from>
    <xdr:to>
      <xdr:col>35</xdr:col>
      <xdr:colOff>123825</xdr:colOff>
      <xdr:row>8</xdr:row>
      <xdr:rowOff>19050</xdr:rowOff>
    </xdr:to>
    <xdr:sp macro="" textlink="">
      <xdr:nvSpPr>
        <xdr:cNvPr id="6" name="Text Box 7">
          <a:extLst>
            <a:ext uri="{FF2B5EF4-FFF2-40B4-BE49-F238E27FC236}">
              <a16:creationId xmlns:a16="http://schemas.microsoft.com/office/drawing/2014/main" id="{222F1676-87ED-4226-9197-874D9F0727B1}"/>
            </a:ext>
          </a:extLst>
        </xdr:cNvPr>
        <xdr:cNvSpPr txBox="1">
          <a:spLocks noChangeArrowheads="1"/>
        </xdr:cNvSpPr>
      </xdr:nvSpPr>
      <xdr:spPr bwMode="auto">
        <a:xfrm>
          <a:off x="5524500" y="76200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99355</xdr:colOff>
      <xdr:row>22</xdr:row>
      <xdr:rowOff>15070</xdr:rowOff>
    </xdr:from>
    <xdr:to>
      <xdr:col>17</xdr:col>
      <xdr:colOff>48328</xdr:colOff>
      <xdr:row>29</xdr:row>
      <xdr:rowOff>148035</xdr:rowOff>
    </xdr:to>
    <xdr:grpSp>
      <xdr:nvGrpSpPr>
        <xdr:cNvPr id="7" name="グループ化 6">
          <a:extLst>
            <a:ext uri="{FF2B5EF4-FFF2-40B4-BE49-F238E27FC236}">
              <a16:creationId xmlns:a16="http://schemas.microsoft.com/office/drawing/2014/main" id="{362347DA-0E78-46F9-8FD5-718AD5A64BA7}"/>
            </a:ext>
          </a:extLst>
        </xdr:cNvPr>
        <xdr:cNvGrpSpPr/>
      </xdr:nvGrpSpPr>
      <xdr:grpSpPr>
        <a:xfrm>
          <a:off x="1013755" y="3577420"/>
          <a:ext cx="1625373" cy="1266440"/>
          <a:chOff x="1598816" y="3265712"/>
          <a:chExt cx="2487694" cy="1092729"/>
        </a:xfrm>
      </xdr:grpSpPr>
      <xdr:sp macro="" textlink="">
        <xdr:nvSpPr>
          <xdr:cNvPr id="8" name="Rectangle 17">
            <a:extLst>
              <a:ext uri="{FF2B5EF4-FFF2-40B4-BE49-F238E27FC236}">
                <a16:creationId xmlns:a16="http://schemas.microsoft.com/office/drawing/2014/main" id="{BDB74297-057B-E647-2472-675FC478A9D3}"/>
              </a:ext>
            </a:extLst>
          </xdr:cNvPr>
          <xdr:cNvSpPr>
            <a:spLocks noChangeArrowheads="1"/>
          </xdr:cNvSpPr>
        </xdr:nvSpPr>
        <xdr:spPr bwMode="auto">
          <a:xfrm>
            <a:off x="1598816" y="3597398"/>
            <a:ext cx="2487694" cy="761043"/>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製品コード、工事内容、契約金額は、弊社注文書通り入力して下さい。</a:t>
            </a:r>
          </a:p>
        </xdr:txBody>
      </xdr:sp>
      <xdr:sp macro="" textlink="">
        <xdr:nvSpPr>
          <xdr:cNvPr id="9" name="Line 18">
            <a:extLst>
              <a:ext uri="{FF2B5EF4-FFF2-40B4-BE49-F238E27FC236}">
                <a16:creationId xmlns:a16="http://schemas.microsoft.com/office/drawing/2014/main" id="{ED540162-BB07-E4EA-1EB6-0032CE370823}"/>
              </a:ext>
            </a:extLst>
          </xdr:cNvPr>
          <xdr:cNvSpPr>
            <a:spLocks noChangeShapeType="1"/>
          </xdr:cNvSpPr>
        </xdr:nvSpPr>
        <xdr:spPr bwMode="auto">
          <a:xfrm flipV="1">
            <a:off x="2793409" y="3265712"/>
            <a:ext cx="106613" cy="331563"/>
          </a:xfrm>
          <a:prstGeom prst="line">
            <a:avLst/>
          </a:prstGeom>
          <a:solidFill>
            <a:schemeClr val="accent1">
              <a:lumMod val="20000"/>
              <a:lumOff val="80000"/>
            </a:schemeClr>
          </a:solidFill>
          <a:ln w="28575" algn="ctr">
            <a:solidFill>
              <a:schemeClr val="accent1"/>
            </a:solidFill>
            <a:miter lim="800000"/>
            <a:headEnd type="none" w="med" len="med"/>
            <a:tailEnd type="triangle" w="med" len="med"/>
          </a:ln>
          <a:effectLst/>
        </xdr:spPr>
      </xdr:sp>
    </xdr:grpSp>
    <xdr:clientData/>
  </xdr:twoCellAnchor>
  <xdr:twoCellAnchor editAs="oneCell">
    <xdr:from>
      <xdr:col>28</xdr:col>
      <xdr:colOff>59121</xdr:colOff>
      <xdr:row>24</xdr:row>
      <xdr:rowOff>96313</xdr:rowOff>
    </xdr:from>
    <xdr:to>
      <xdr:col>40</xdr:col>
      <xdr:colOff>13117</xdr:colOff>
      <xdr:row>30</xdr:row>
      <xdr:rowOff>117891</xdr:rowOff>
    </xdr:to>
    <xdr:sp macro="" textlink="">
      <xdr:nvSpPr>
        <xdr:cNvPr id="10" name="Rectangle 19">
          <a:extLst>
            <a:ext uri="{FF2B5EF4-FFF2-40B4-BE49-F238E27FC236}">
              <a16:creationId xmlns:a16="http://schemas.microsoft.com/office/drawing/2014/main" id="{EEB3FEE1-2842-49BD-B3F7-5318B6EE4337}"/>
            </a:ext>
          </a:extLst>
        </xdr:cNvPr>
        <xdr:cNvSpPr>
          <a:spLocks noChangeArrowheads="1"/>
        </xdr:cNvSpPr>
      </xdr:nvSpPr>
      <xdr:spPr bwMode="auto">
        <a:xfrm>
          <a:off x="4289535" y="4037692"/>
          <a:ext cx="1865565" cy="1006923"/>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前回の累計出来高％、</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支払率を入力して下さい。</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en-US" altLang="ja-JP" sz="1100" b="0" i="0" u="none" strike="noStrike" baseline="0">
              <a:solidFill>
                <a:srgbClr val="000000"/>
              </a:solidFill>
              <a:latin typeface="ＭＳ Ｐゴシック"/>
              <a:ea typeface="ＭＳ Ｐゴシック"/>
              <a:cs typeface="+mn-cs"/>
            </a:rPr>
            <a:t>※</a:t>
          </a:r>
          <a:r>
            <a:rPr lang="ja-JP" altLang="en-US" sz="1100" b="0" i="0" u="none" strike="noStrike" baseline="0">
              <a:solidFill>
                <a:srgbClr val="000000"/>
              </a:solidFill>
              <a:latin typeface="ＭＳ Ｐゴシック"/>
              <a:ea typeface="ＭＳ Ｐゴシック"/>
              <a:cs typeface="+mn-cs"/>
            </a:rPr>
            <a:t>％は自動表示ですので、</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数字を入力して下さい。</a:t>
          </a:r>
        </a:p>
      </xdr:txBody>
    </xdr:sp>
    <xdr:clientData/>
  </xdr:twoCellAnchor>
  <xdr:twoCellAnchor>
    <xdr:from>
      <xdr:col>31</xdr:col>
      <xdr:colOff>19048</xdr:colOff>
      <xdr:row>22</xdr:row>
      <xdr:rowOff>18704</xdr:rowOff>
    </xdr:from>
    <xdr:to>
      <xdr:col>32</xdr:col>
      <xdr:colOff>32844</xdr:colOff>
      <xdr:row>24</xdr:row>
      <xdr:rowOff>91966</xdr:rowOff>
    </xdr:to>
    <xdr:sp macro="" textlink="">
      <xdr:nvSpPr>
        <xdr:cNvPr id="11" name="Line 20">
          <a:extLst>
            <a:ext uri="{FF2B5EF4-FFF2-40B4-BE49-F238E27FC236}">
              <a16:creationId xmlns:a16="http://schemas.microsoft.com/office/drawing/2014/main" id="{ECFB76E0-FD91-44B1-9192-629E36BFC4A3}"/>
            </a:ext>
          </a:extLst>
        </xdr:cNvPr>
        <xdr:cNvSpPr>
          <a:spLocks noChangeShapeType="1"/>
        </xdr:cNvSpPr>
      </xdr:nvSpPr>
      <xdr:spPr bwMode="auto">
        <a:xfrm flipH="1" flipV="1">
          <a:off x="4801255" y="3631635"/>
          <a:ext cx="164882" cy="401710"/>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44</xdr:col>
      <xdr:colOff>39414</xdr:colOff>
      <xdr:row>24</xdr:row>
      <xdr:rowOff>101990</xdr:rowOff>
    </xdr:from>
    <xdr:to>
      <xdr:col>57</xdr:col>
      <xdr:colOff>39415</xdr:colOff>
      <xdr:row>30</xdr:row>
      <xdr:rowOff>105105</xdr:rowOff>
    </xdr:to>
    <xdr:sp macro="" textlink="">
      <xdr:nvSpPr>
        <xdr:cNvPr id="12" name="Rectangle 19">
          <a:extLst>
            <a:ext uri="{FF2B5EF4-FFF2-40B4-BE49-F238E27FC236}">
              <a16:creationId xmlns:a16="http://schemas.microsoft.com/office/drawing/2014/main" id="{1C669E0F-5EE1-450B-8922-944242AF965D}"/>
            </a:ext>
          </a:extLst>
        </xdr:cNvPr>
        <xdr:cNvSpPr>
          <a:spLocks noChangeArrowheads="1"/>
        </xdr:cNvSpPr>
      </xdr:nvSpPr>
      <xdr:spPr bwMode="auto">
        <a:xfrm>
          <a:off x="6785742" y="4043369"/>
          <a:ext cx="2062656" cy="988460"/>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今回までの累計出来高％、</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支払率を入力して下さい。</a:t>
          </a:r>
          <a:endParaRPr lang="en-US" altLang="ja-JP" sz="1100" b="0" i="0" u="none" strike="noStrike" baseline="0">
            <a:solidFill>
              <a:srgbClr val="000000"/>
            </a:solidFill>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100" b="0" i="0" u="none" strike="noStrike" baseline="0">
              <a:solidFill>
                <a:srgbClr val="000000"/>
              </a:solidFill>
              <a:latin typeface="ＭＳ Ｐゴシック"/>
              <a:ea typeface="ＭＳ Ｐゴシック"/>
              <a:cs typeface="+mn-cs"/>
            </a:rPr>
            <a:t>※</a:t>
          </a:r>
          <a:r>
            <a:rPr lang="ja-JP" altLang="ja-JP" sz="1100" b="0" i="0" u="none" strike="noStrike" baseline="0">
              <a:solidFill>
                <a:srgbClr val="000000"/>
              </a:solidFill>
              <a:latin typeface="ＭＳ Ｐゴシック"/>
              <a:ea typeface="ＭＳ Ｐゴシック"/>
              <a:cs typeface="+mn-cs"/>
            </a:rPr>
            <a:t>％は自動表示ですので、</a:t>
          </a:r>
          <a:endParaRPr lang="en-US" altLang="ja-JP" sz="1100" b="0" i="0" u="none" strike="noStrike" baseline="0">
            <a:solidFill>
              <a:srgbClr val="000000"/>
            </a:solidFill>
            <a:latin typeface="ＭＳ Ｐゴシック"/>
            <a:ea typeface="ＭＳ Ｐ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100" b="0" i="0" u="none" strike="noStrike" baseline="0">
              <a:solidFill>
                <a:srgbClr val="000000"/>
              </a:solidFill>
              <a:latin typeface="ＭＳ Ｐゴシック"/>
              <a:ea typeface="ＭＳ Ｐゴシック"/>
              <a:cs typeface="+mn-cs"/>
            </a:rPr>
            <a:t>数字を入力し</a:t>
          </a:r>
          <a:r>
            <a:rPr lang="ja-JP" altLang="en-US" sz="1100" b="0" i="0" u="none" strike="noStrike" baseline="0">
              <a:solidFill>
                <a:srgbClr val="000000"/>
              </a:solidFill>
              <a:latin typeface="ＭＳ Ｐゴシック"/>
              <a:ea typeface="ＭＳ Ｐゴシック"/>
              <a:cs typeface="+mn-cs"/>
            </a:rPr>
            <a:t>て</a:t>
          </a:r>
          <a:r>
            <a:rPr lang="ja-JP" altLang="ja-JP" sz="1100" b="0" i="0" u="none" strike="noStrike" baseline="0">
              <a:solidFill>
                <a:srgbClr val="000000"/>
              </a:solidFill>
              <a:latin typeface="ＭＳ Ｐゴシック"/>
              <a:ea typeface="ＭＳ Ｐゴシック"/>
              <a:cs typeface="+mn-cs"/>
            </a:rPr>
            <a:t>下さい</a:t>
          </a:r>
          <a:r>
            <a:rPr lang="ja-JP" altLang="en-US" sz="1100" b="0" i="0" u="none" strike="noStrike" baseline="0">
              <a:solidFill>
                <a:srgbClr val="000000"/>
              </a:solidFill>
              <a:latin typeface="ＭＳ Ｐゴシック"/>
              <a:ea typeface="ＭＳ Ｐゴシック"/>
              <a:cs typeface="+mn-cs"/>
            </a:rPr>
            <a:t>。</a:t>
          </a:r>
          <a:endParaRPr lang="ja-JP" altLang="ja-JP" sz="1100" b="0" i="0" u="none" strike="noStrike" baseline="0">
            <a:solidFill>
              <a:srgbClr val="000000"/>
            </a:solidFill>
            <a:latin typeface="ＭＳ Ｐゴシック"/>
            <a:ea typeface="ＭＳ Ｐゴシック"/>
            <a:cs typeface="+mn-cs"/>
          </a:endParaRPr>
        </a:p>
      </xdr:txBody>
    </xdr:sp>
    <xdr:clientData/>
  </xdr:twoCellAnchor>
  <xdr:twoCellAnchor>
    <xdr:from>
      <xdr:col>47</xdr:col>
      <xdr:colOff>38099</xdr:colOff>
      <xdr:row>22</xdr:row>
      <xdr:rowOff>30273</xdr:rowOff>
    </xdr:from>
    <xdr:to>
      <xdr:col>48</xdr:col>
      <xdr:colOff>25512</xdr:colOff>
      <xdr:row>24</xdr:row>
      <xdr:rowOff>93545</xdr:rowOff>
    </xdr:to>
    <xdr:sp macro="" textlink="">
      <xdr:nvSpPr>
        <xdr:cNvPr id="13" name="Line 20">
          <a:extLst>
            <a:ext uri="{FF2B5EF4-FFF2-40B4-BE49-F238E27FC236}">
              <a16:creationId xmlns:a16="http://schemas.microsoft.com/office/drawing/2014/main" id="{6EB865B4-A1CA-4A32-AC58-F64095339DEA}"/>
            </a:ext>
          </a:extLst>
        </xdr:cNvPr>
        <xdr:cNvSpPr>
          <a:spLocks noChangeShapeType="1"/>
        </xdr:cNvSpPr>
      </xdr:nvSpPr>
      <xdr:spPr bwMode="auto">
        <a:xfrm flipH="1" flipV="1">
          <a:off x="7362824" y="3268773"/>
          <a:ext cx="139813" cy="387122"/>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34636</xdr:colOff>
      <xdr:row>18</xdr:row>
      <xdr:rowOff>15362</xdr:rowOff>
    </xdr:from>
    <xdr:to>
      <xdr:col>27</xdr:col>
      <xdr:colOff>129268</xdr:colOff>
      <xdr:row>21</xdr:row>
      <xdr:rowOff>159884</xdr:rowOff>
    </xdr:to>
    <xdr:sp macro="" textlink="">
      <xdr:nvSpPr>
        <xdr:cNvPr id="14" name="正方形/長方形 13">
          <a:extLst>
            <a:ext uri="{FF2B5EF4-FFF2-40B4-BE49-F238E27FC236}">
              <a16:creationId xmlns:a16="http://schemas.microsoft.com/office/drawing/2014/main" id="{E792603F-3F74-4B98-9629-074EA9A2E96D}"/>
            </a:ext>
          </a:extLst>
        </xdr:cNvPr>
        <xdr:cNvSpPr/>
      </xdr:nvSpPr>
      <xdr:spPr bwMode="auto">
        <a:xfrm>
          <a:off x="34636" y="2954505"/>
          <a:ext cx="4227802" cy="634379"/>
        </a:xfrm>
        <a:prstGeom prst="rect">
          <a:avLst/>
        </a:prstGeom>
        <a:noFill/>
        <a:ln w="28575" cap="rnd" cmpd="sng" algn="ctr">
          <a:solidFill>
            <a:schemeClr val="accent1"/>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28</xdr:col>
      <xdr:colOff>25976</xdr:colOff>
      <xdr:row>18</xdr:row>
      <xdr:rowOff>7526</xdr:rowOff>
    </xdr:from>
    <xdr:to>
      <xdr:col>31</xdr:col>
      <xdr:colOff>155862</xdr:colOff>
      <xdr:row>22</xdr:row>
      <xdr:rowOff>0</xdr:rowOff>
    </xdr:to>
    <xdr:sp macro="" textlink="">
      <xdr:nvSpPr>
        <xdr:cNvPr id="15" name="正方形/長方形 14">
          <a:extLst>
            <a:ext uri="{FF2B5EF4-FFF2-40B4-BE49-F238E27FC236}">
              <a16:creationId xmlns:a16="http://schemas.microsoft.com/office/drawing/2014/main" id="{E9D09E43-2E6C-4F50-BBB9-269D181D46C0}"/>
            </a:ext>
          </a:extLst>
        </xdr:cNvPr>
        <xdr:cNvSpPr/>
      </xdr:nvSpPr>
      <xdr:spPr bwMode="auto">
        <a:xfrm>
          <a:off x="4390158" y="2968935"/>
          <a:ext cx="675409" cy="650565"/>
        </a:xfrm>
        <a:prstGeom prst="rect">
          <a:avLst/>
        </a:prstGeom>
        <a:noFill/>
        <a:ln w="28575" cap="rnd" cmpd="sng" algn="ctr">
          <a:solidFill>
            <a:schemeClr val="accent1"/>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44</xdr:col>
      <xdr:colOff>7682</xdr:colOff>
      <xdr:row>18</xdr:row>
      <xdr:rowOff>0</xdr:rowOff>
    </xdr:from>
    <xdr:to>
      <xdr:col>48</xdr:col>
      <xdr:colOff>10206</xdr:colOff>
      <xdr:row>22</xdr:row>
      <xdr:rowOff>17318</xdr:rowOff>
    </xdr:to>
    <xdr:sp macro="" textlink="">
      <xdr:nvSpPr>
        <xdr:cNvPr id="16" name="正方形/長方形 15">
          <a:extLst>
            <a:ext uri="{FF2B5EF4-FFF2-40B4-BE49-F238E27FC236}">
              <a16:creationId xmlns:a16="http://schemas.microsoft.com/office/drawing/2014/main" id="{0B45851A-1974-498F-AA21-6C4915959C8E}"/>
            </a:ext>
          </a:extLst>
        </xdr:cNvPr>
        <xdr:cNvSpPr/>
      </xdr:nvSpPr>
      <xdr:spPr bwMode="auto">
        <a:xfrm>
          <a:off x="6824861" y="2939143"/>
          <a:ext cx="696488" cy="670461"/>
        </a:xfrm>
        <a:prstGeom prst="rect">
          <a:avLst/>
        </a:prstGeom>
        <a:noFill/>
        <a:ln w="28575" cap="rnd" cmpd="sng" algn="ctr">
          <a:solidFill>
            <a:schemeClr val="accent1"/>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34</xdr:col>
      <xdr:colOff>119883</xdr:colOff>
      <xdr:row>19</xdr:row>
      <xdr:rowOff>131381</xdr:rowOff>
    </xdr:from>
    <xdr:to>
      <xdr:col>39</xdr:col>
      <xdr:colOff>81783</xdr:colOff>
      <xdr:row>23</xdr:row>
      <xdr:rowOff>65691</xdr:rowOff>
    </xdr:to>
    <xdr:grpSp>
      <xdr:nvGrpSpPr>
        <xdr:cNvPr id="17" name="グループ化 1">
          <a:extLst>
            <a:ext uri="{FF2B5EF4-FFF2-40B4-BE49-F238E27FC236}">
              <a16:creationId xmlns:a16="http://schemas.microsoft.com/office/drawing/2014/main" id="{277D0651-65DF-4246-82D4-CC12AF9533F5}"/>
            </a:ext>
          </a:extLst>
        </xdr:cNvPr>
        <xdr:cNvGrpSpPr>
          <a:grpSpLocks/>
        </xdr:cNvGrpSpPr>
      </xdr:nvGrpSpPr>
      <xdr:grpSpPr bwMode="auto">
        <a:xfrm>
          <a:off x="5387208" y="3207956"/>
          <a:ext cx="723900" cy="582010"/>
          <a:chOff x="5845585" y="2863787"/>
          <a:chExt cx="729737" cy="577503"/>
        </a:xfrm>
      </xdr:grpSpPr>
      <xdr:sp macro="" textlink="">
        <xdr:nvSpPr>
          <xdr:cNvPr id="18" name="Rectangle 19">
            <a:extLst>
              <a:ext uri="{FF2B5EF4-FFF2-40B4-BE49-F238E27FC236}">
                <a16:creationId xmlns:a16="http://schemas.microsoft.com/office/drawing/2014/main" id="{8EE9CF4D-4B8A-F4F6-5EC1-B3E691D1D80E}"/>
              </a:ext>
            </a:extLst>
          </xdr:cNvPr>
          <xdr:cNvSpPr>
            <a:spLocks noChangeArrowheads="1"/>
          </xdr:cNvSpPr>
        </xdr:nvSpPr>
        <xdr:spPr bwMode="auto">
          <a:xfrm>
            <a:off x="5845585" y="3195209"/>
            <a:ext cx="729737" cy="246081"/>
          </a:xfrm>
          <a:prstGeom prst="rect">
            <a:avLst/>
          </a:prstGeom>
          <a:solidFill>
            <a:srgbClr xmlns:mc="http://schemas.openxmlformats.org/markup-compatibility/2006" xmlns:a14="http://schemas.microsoft.com/office/drawing/2010/main" val="FFFFFF" mc:Ignorable="a14" a14:legacySpreadsheetColorIndex="65"/>
          </a:solidFill>
          <a:ln w="25400" algn="ctr">
            <a:solidFill>
              <a:schemeClr val="accent1"/>
            </a:solidFill>
            <a:miter lim="800000"/>
            <a:headEnd/>
            <a:tailEnd/>
          </a:ln>
          <a:effectLst/>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自動計算</a:t>
            </a:r>
          </a:p>
        </xdr:txBody>
      </xdr:sp>
      <xdr:sp macro="" textlink="">
        <xdr:nvSpPr>
          <xdr:cNvPr id="19" name="Line 20">
            <a:extLst>
              <a:ext uri="{FF2B5EF4-FFF2-40B4-BE49-F238E27FC236}">
                <a16:creationId xmlns:a16="http://schemas.microsoft.com/office/drawing/2014/main" id="{E8B4EFD3-7012-13E8-4990-CBCBE86E0A2C}"/>
              </a:ext>
            </a:extLst>
          </xdr:cNvPr>
          <xdr:cNvSpPr>
            <a:spLocks noChangeShapeType="1"/>
          </xdr:cNvSpPr>
        </xdr:nvSpPr>
        <xdr:spPr bwMode="auto">
          <a:xfrm flipV="1">
            <a:off x="6329516" y="2863787"/>
            <a:ext cx="122513" cy="331698"/>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50</xdr:col>
      <xdr:colOff>114639</xdr:colOff>
      <xdr:row>19</xdr:row>
      <xdr:rowOff>136071</xdr:rowOff>
    </xdr:from>
    <xdr:to>
      <xdr:col>55</xdr:col>
      <xdr:colOff>76540</xdr:colOff>
      <xdr:row>23</xdr:row>
      <xdr:rowOff>71099</xdr:rowOff>
    </xdr:to>
    <xdr:grpSp>
      <xdr:nvGrpSpPr>
        <xdr:cNvPr id="20" name="グループ化 40">
          <a:extLst>
            <a:ext uri="{FF2B5EF4-FFF2-40B4-BE49-F238E27FC236}">
              <a16:creationId xmlns:a16="http://schemas.microsoft.com/office/drawing/2014/main" id="{38CBAD34-7041-47F9-88E6-73379945F946}"/>
            </a:ext>
          </a:extLst>
        </xdr:cNvPr>
        <xdr:cNvGrpSpPr>
          <a:grpSpLocks/>
        </xdr:cNvGrpSpPr>
      </xdr:nvGrpSpPr>
      <xdr:grpSpPr bwMode="auto">
        <a:xfrm>
          <a:off x="7906089" y="3212646"/>
          <a:ext cx="723901" cy="582728"/>
          <a:chOff x="5845585" y="2858264"/>
          <a:chExt cx="729737" cy="583026"/>
        </a:xfrm>
      </xdr:grpSpPr>
      <xdr:sp macro="" textlink="">
        <xdr:nvSpPr>
          <xdr:cNvPr id="21" name="Rectangle 19">
            <a:extLst>
              <a:ext uri="{FF2B5EF4-FFF2-40B4-BE49-F238E27FC236}">
                <a16:creationId xmlns:a16="http://schemas.microsoft.com/office/drawing/2014/main" id="{23F323BD-3928-3E2D-E95B-EACF8DEA79C6}"/>
              </a:ext>
            </a:extLst>
          </xdr:cNvPr>
          <xdr:cNvSpPr>
            <a:spLocks noChangeArrowheads="1"/>
          </xdr:cNvSpPr>
        </xdr:nvSpPr>
        <xdr:spPr bwMode="auto">
          <a:xfrm>
            <a:off x="5845585" y="3193535"/>
            <a:ext cx="729737" cy="247755"/>
          </a:xfrm>
          <a:prstGeom prst="rect">
            <a:avLst/>
          </a:prstGeom>
          <a:solidFill>
            <a:srgbClr xmlns:mc="http://schemas.openxmlformats.org/markup-compatibility/2006" xmlns:a14="http://schemas.microsoft.com/office/drawing/2010/main" val="FFFFFF" mc:Ignorable="a14" a14:legacySpreadsheetColorIndex="65"/>
          </a:solidFill>
          <a:ln w="25400" algn="ctr">
            <a:solidFill>
              <a:schemeClr val="accent1"/>
            </a:solidFill>
            <a:miter lim="800000"/>
            <a:headEnd/>
            <a:tailEnd/>
          </a:ln>
          <a:effectLst/>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自動計算</a:t>
            </a:r>
          </a:p>
        </xdr:txBody>
      </xdr:sp>
      <xdr:sp macro="" textlink="">
        <xdr:nvSpPr>
          <xdr:cNvPr id="22" name="Line 20">
            <a:extLst>
              <a:ext uri="{FF2B5EF4-FFF2-40B4-BE49-F238E27FC236}">
                <a16:creationId xmlns:a16="http://schemas.microsoft.com/office/drawing/2014/main" id="{10E163C2-B5E8-4D97-C66E-EFD61D71C5AD}"/>
              </a:ext>
            </a:extLst>
          </xdr:cNvPr>
          <xdr:cNvSpPr>
            <a:spLocks noChangeShapeType="1"/>
          </xdr:cNvSpPr>
        </xdr:nvSpPr>
        <xdr:spPr bwMode="auto">
          <a:xfrm flipV="1">
            <a:off x="6329515" y="2858264"/>
            <a:ext cx="117813" cy="337221"/>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61</xdr:col>
      <xdr:colOff>123825</xdr:colOff>
      <xdr:row>20</xdr:row>
      <xdr:rowOff>24634</xdr:rowOff>
    </xdr:from>
    <xdr:to>
      <xdr:col>66</xdr:col>
      <xdr:colOff>85725</xdr:colOff>
      <xdr:row>23</xdr:row>
      <xdr:rowOff>74558</xdr:rowOff>
    </xdr:to>
    <xdr:grpSp>
      <xdr:nvGrpSpPr>
        <xdr:cNvPr id="23" name="グループ化 43">
          <a:extLst>
            <a:ext uri="{FF2B5EF4-FFF2-40B4-BE49-F238E27FC236}">
              <a16:creationId xmlns:a16="http://schemas.microsoft.com/office/drawing/2014/main" id="{4CB6A303-6DA4-49AC-90B8-3FDD87C3C144}"/>
            </a:ext>
          </a:extLst>
        </xdr:cNvPr>
        <xdr:cNvGrpSpPr>
          <a:grpSpLocks/>
        </xdr:cNvGrpSpPr>
      </xdr:nvGrpSpPr>
      <xdr:grpSpPr bwMode="auto">
        <a:xfrm>
          <a:off x="9591675" y="3263134"/>
          <a:ext cx="723900" cy="535699"/>
          <a:chOff x="5845585" y="2911270"/>
          <a:chExt cx="729737" cy="530020"/>
        </a:xfrm>
      </xdr:grpSpPr>
      <xdr:sp macro="" textlink="">
        <xdr:nvSpPr>
          <xdr:cNvPr id="24" name="Rectangle 19">
            <a:extLst>
              <a:ext uri="{FF2B5EF4-FFF2-40B4-BE49-F238E27FC236}">
                <a16:creationId xmlns:a16="http://schemas.microsoft.com/office/drawing/2014/main" id="{29C9DBE2-05F2-E6A2-F25A-B8796C47932E}"/>
              </a:ext>
            </a:extLst>
          </xdr:cNvPr>
          <xdr:cNvSpPr>
            <a:spLocks noChangeArrowheads="1"/>
          </xdr:cNvSpPr>
        </xdr:nvSpPr>
        <xdr:spPr bwMode="auto">
          <a:xfrm>
            <a:off x="5845585" y="3195209"/>
            <a:ext cx="729737" cy="246081"/>
          </a:xfrm>
          <a:prstGeom prst="rect">
            <a:avLst/>
          </a:prstGeom>
          <a:solidFill>
            <a:srgbClr xmlns:mc="http://schemas.openxmlformats.org/markup-compatibility/2006" xmlns:a14="http://schemas.microsoft.com/office/drawing/2010/main" val="FFFFFF" mc:Ignorable="a14" a14:legacySpreadsheetColorIndex="65"/>
          </a:solidFill>
          <a:ln w="25400" algn="ctr">
            <a:solidFill>
              <a:schemeClr val="accent1"/>
            </a:solidFill>
            <a:miter lim="800000"/>
            <a:headEnd/>
            <a:tailEnd/>
          </a:ln>
          <a:effectLst/>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自動計算</a:t>
            </a:r>
          </a:p>
        </xdr:txBody>
      </xdr:sp>
      <xdr:sp macro="" textlink="">
        <xdr:nvSpPr>
          <xdr:cNvPr id="25" name="Line 20">
            <a:extLst>
              <a:ext uri="{FF2B5EF4-FFF2-40B4-BE49-F238E27FC236}">
                <a16:creationId xmlns:a16="http://schemas.microsoft.com/office/drawing/2014/main" id="{66917C3A-92CC-ED0D-38D4-AD0E4B511D0A}"/>
              </a:ext>
            </a:extLst>
          </xdr:cNvPr>
          <xdr:cNvSpPr>
            <a:spLocks noChangeShapeType="1"/>
          </xdr:cNvSpPr>
        </xdr:nvSpPr>
        <xdr:spPr bwMode="auto">
          <a:xfrm flipV="1">
            <a:off x="6329516" y="2911270"/>
            <a:ext cx="99859" cy="284214"/>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xdr:col>
      <xdr:colOff>0</xdr:colOff>
      <xdr:row>32</xdr:row>
      <xdr:rowOff>19050</xdr:rowOff>
    </xdr:from>
    <xdr:to>
      <xdr:col>19</xdr:col>
      <xdr:colOff>28575</xdr:colOff>
      <xdr:row>37</xdr:row>
      <xdr:rowOff>38100</xdr:rowOff>
    </xdr:to>
    <xdr:grpSp>
      <xdr:nvGrpSpPr>
        <xdr:cNvPr id="26" name="グループ化 61">
          <a:extLst>
            <a:ext uri="{FF2B5EF4-FFF2-40B4-BE49-F238E27FC236}">
              <a16:creationId xmlns:a16="http://schemas.microsoft.com/office/drawing/2014/main" id="{C5028389-2FE1-43BB-BCD7-FA400E1254C1}"/>
            </a:ext>
          </a:extLst>
        </xdr:cNvPr>
        <xdr:cNvGrpSpPr>
          <a:grpSpLocks/>
        </xdr:cNvGrpSpPr>
      </xdr:nvGrpSpPr>
      <xdr:grpSpPr bwMode="auto">
        <a:xfrm>
          <a:off x="1066800" y="5200650"/>
          <a:ext cx="1857375" cy="828675"/>
          <a:chOff x="1697602" y="998588"/>
          <a:chExt cx="1874273" cy="821916"/>
        </a:xfrm>
      </xdr:grpSpPr>
      <xdr:sp macro="" textlink="">
        <xdr:nvSpPr>
          <xdr:cNvPr id="27" name="Rectangle 19">
            <a:extLst>
              <a:ext uri="{FF2B5EF4-FFF2-40B4-BE49-F238E27FC236}">
                <a16:creationId xmlns:a16="http://schemas.microsoft.com/office/drawing/2014/main" id="{A8E1AFF1-3D43-C9F7-A6CC-A3CF4F791076}"/>
              </a:ext>
            </a:extLst>
          </xdr:cNvPr>
          <xdr:cNvSpPr>
            <a:spLocks noChangeArrowheads="1"/>
          </xdr:cNvSpPr>
        </xdr:nvSpPr>
        <xdr:spPr bwMode="auto">
          <a:xfrm>
            <a:off x="1697602" y="998588"/>
            <a:ext cx="1326409" cy="264525"/>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ctr" rtl="0">
              <a:lnSpc>
                <a:spcPts val="1300"/>
              </a:lnSpc>
              <a:defRPr sz="1000"/>
            </a:pPr>
            <a:r>
              <a:rPr lang="ja-JP" altLang="en-US" sz="1100" b="0" i="0" u="none" strike="noStrike" baseline="0">
                <a:solidFill>
                  <a:srgbClr val="000000"/>
                </a:solidFill>
                <a:latin typeface="ＭＳ Ｐゴシック"/>
                <a:ea typeface="ＭＳ Ｐゴシック"/>
                <a:cs typeface="+mn-cs"/>
              </a:rPr>
              <a:t>着色部自動計算</a:t>
            </a:r>
          </a:p>
        </xdr:txBody>
      </xdr:sp>
      <xdr:sp macro="" textlink="">
        <xdr:nvSpPr>
          <xdr:cNvPr id="28" name="Line 20">
            <a:extLst>
              <a:ext uri="{FF2B5EF4-FFF2-40B4-BE49-F238E27FC236}">
                <a16:creationId xmlns:a16="http://schemas.microsoft.com/office/drawing/2014/main" id="{EA9CD26C-3C7F-AEC2-874B-9031DE9DF4E0}"/>
              </a:ext>
            </a:extLst>
          </xdr:cNvPr>
          <xdr:cNvSpPr>
            <a:spLocks noChangeShapeType="1"/>
          </xdr:cNvSpPr>
        </xdr:nvSpPr>
        <xdr:spPr bwMode="auto">
          <a:xfrm>
            <a:off x="2757641" y="1259758"/>
            <a:ext cx="814234" cy="560746"/>
          </a:xfrm>
          <a:prstGeom prst="line">
            <a:avLst/>
          </a:prstGeom>
          <a:solidFill>
            <a:schemeClr val="accent1">
              <a:lumMod val="20000"/>
              <a:lumOff val="80000"/>
            </a:schemeClr>
          </a:solidFill>
          <a:ln w="28575" algn="ctr">
            <a:solidFill>
              <a:schemeClr val="accent1"/>
            </a:solidFill>
            <a:miter lim="800000"/>
            <a:headEnd type="none" w="med" len="med"/>
            <a:tailEnd type="triangle" w="med" len="med"/>
          </a:ln>
          <a:effectLst/>
        </xdr:spPr>
      </xdr:sp>
    </xdr:grpSp>
    <xdr:clientData/>
  </xdr:twoCellAnchor>
  <xdr:twoCellAnchor>
    <xdr:from>
      <xdr:col>46</xdr:col>
      <xdr:colOff>176893</xdr:colOff>
      <xdr:row>1</xdr:row>
      <xdr:rowOff>7658</xdr:rowOff>
    </xdr:from>
    <xdr:to>
      <xdr:col>53</xdr:col>
      <xdr:colOff>7656</xdr:colOff>
      <xdr:row>3</xdr:row>
      <xdr:rowOff>3403</xdr:rowOff>
    </xdr:to>
    <xdr:sp macro="" textlink="">
      <xdr:nvSpPr>
        <xdr:cNvPr id="29" name="正方形/長方形 28">
          <a:extLst>
            <a:ext uri="{FF2B5EF4-FFF2-40B4-BE49-F238E27FC236}">
              <a16:creationId xmlns:a16="http://schemas.microsoft.com/office/drawing/2014/main" id="{F46329C8-1FE2-4D08-826E-721C21FCC2DF}"/>
            </a:ext>
          </a:extLst>
        </xdr:cNvPr>
        <xdr:cNvSpPr/>
      </xdr:nvSpPr>
      <xdr:spPr bwMode="auto">
        <a:xfrm>
          <a:off x="7354661" y="170944"/>
          <a:ext cx="929540" cy="322316"/>
        </a:xfrm>
        <a:prstGeom prst="rect">
          <a:avLst/>
        </a:prstGeom>
        <a:solidFill>
          <a:srgbClr val="FF0000">
            <a:alpha val="20000"/>
          </a:srgbClr>
        </a:solidFill>
        <a:ln w="9525" cap="rnd"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triangle" w="med" len="med"/>
        </a:ln>
        <a:effectLst/>
      </xdr:spPr>
      <xdr:txBody>
        <a:bodyPr wrap="square" lIns="18288" tIns="0" rIns="0" bIns="0" rtlCol="0" anchor="ctr" upright="1">
          <a:spAutoFit/>
        </a:bodyPr>
        <a:lstStyle/>
        <a:p>
          <a:pPr algn="l"/>
          <a:endParaRPr kumimoji="1" lang="ja-JP" altLang="en-US" sz="1100"/>
        </a:p>
      </xdr:txBody>
    </xdr:sp>
    <xdr:clientData/>
  </xdr:twoCellAnchor>
  <xdr:twoCellAnchor>
    <xdr:from>
      <xdr:col>53</xdr:col>
      <xdr:colOff>100080</xdr:colOff>
      <xdr:row>0</xdr:row>
      <xdr:rowOff>0</xdr:rowOff>
    </xdr:from>
    <xdr:to>
      <xdr:col>67</xdr:col>
      <xdr:colOff>138545</xdr:colOff>
      <xdr:row>2</xdr:row>
      <xdr:rowOff>8660</xdr:rowOff>
    </xdr:to>
    <xdr:grpSp>
      <xdr:nvGrpSpPr>
        <xdr:cNvPr id="31" name="グループ化 30">
          <a:extLst>
            <a:ext uri="{FF2B5EF4-FFF2-40B4-BE49-F238E27FC236}">
              <a16:creationId xmlns:a16="http://schemas.microsoft.com/office/drawing/2014/main" id="{BC95FA42-123C-4435-844D-988DD189CD1A}"/>
            </a:ext>
          </a:extLst>
        </xdr:cNvPr>
        <xdr:cNvGrpSpPr/>
      </xdr:nvGrpSpPr>
      <xdr:grpSpPr>
        <a:xfrm>
          <a:off x="8348730" y="0"/>
          <a:ext cx="2172065" cy="332510"/>
          <a:chOff x="7081986" y="-124711"/>
          <a:chExt cx="2088368" cy="404290"/>
        </a:xfrm>
      </xdr:grpSpPr>
      <xdr:sp macro="" textlink="">
        <xdr:nvSpPr>
          <xdr:cNvPr id="32" name="Rectangle 22">
            <a:extLst>
              <a:ext uri="{FF2B5EF4-FFF2-40B4-BE49-F238E27FC236}">
                <a16:creationId xmlns:a16="http://schemas.microsoft.com/office/drawing/2014/main" id="{15202665-CE6E-A19F-2134-F8BC9E8B6C4F}"/>
              </a:ext>
            </a:extLst>
          </xdr:cNvPr>
          <xdr:cNvSpPr>
            <a:spLocks noChangeArrowheads="1"/>
          </xdr:cNvSpPr>
        </xdr:nvSpPr>
        <xdr:spPr bwMode="auto">
          <a:xfrm>
            <a:off x="7081986" y="-124711"/>
            <a:ext cx="2088368" cy="283124"/>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日付は西暦で記入して下さい。</a:t>
            </a:r>
          </a:p>
        </xdr:txBody>
      </xdr:sp>
      <xdr:sp macro="" textlink="">
        <xdr:nvSpPr>
          <xdr:cNvPr id="33" name="Line 18">
            <a:extLst>
              <a:ext uri="{FF2B5EF4-FFF2-40B4-BE49-F238E27FC236}">
                <a16:creationId xmlns:a16="http://schemas.microsoft.com/office/drawing/2014/main" id="{AA99C368-A4CF-4132-39DB-75B95E769C2B}"/>
              </a:ext>
            </a:extLst>
          </xdr:cNvPr>
          <xdr:cNvSpPr>
            <a:spLocks noChangeShapeType="1"/>
          </xdr:cNvSpPr>
        </xdr:nvSpPr>
        <xdr:spPr bwMode="auto">
          <a:xfrm>
            <a:off x="7207650" y="165696"/>
            <a:ext cx="317693" cy="113883"/>
          </a:xfrm>
          <a:prstGeom prst="line">
            <a:avLst/>
          </a:prstGeom>
          <a:solidFill>
            <a:schemeClr val="accent1">
              <a:lumMod val="20000"/>
              <a:lumOff val="80000"/>
            </a:schemeClr>
          </a:solidFill>
          <a:ln w="28575" algn="ctr">
            <a:solidFill>
              <a:schemeClr val="accent1"/>
            </a:solidFill>
            <a:miter lim="800000"/>
            <a:headEnd type="none" w="med" len="med"/>
            <a:tailEnd type="triangle" w="med" len="med"/>
          </a:ln>
          <a:effectLst/>
        </xdr:spPr>
      </xdr:sp>
    </xdr:grpSp>
    <xdr:clientData/>
  </xdr:twoCellAnchor>
  <xdr:twoCellAnchor>
    <xdr:from>
      <xdr:col>36</xdr:col>
      <xdr:colOff>8659</xdr:colOff>
      <xdr:row>38</xdr:row>
      <xdr:rowOff>0</xdr:rowOff>
    </xdr:from>
    <xdr:to>
      <xdr:col>44</xdr:col>
      <xdr:colOff>10205</xdr:colOff>
      <xdr:row>40</xdr:row>
      <xdr:rowOff>17318</xdr:rowOff>
    </xdr:to>
    <xdr:sp macro="" textlink="">
      <xdr:nvSpPr>
        <xdr:cNvPr id="34" name="正方形/長方形 33">
          <a:extLst>
            <a:ext uri="{FF2B5EF4-FFF2-40B4-BE49-F238E27FC236}">
              <a16:creationId xmlns:a16="http://schemas.microsoft.com/office/drawing/2014/main" id="{D07BFBA5-5BC9-4E4E-B53B-6ABD07B08AB3}"/>
            </a:ext>
          </a:extLst>
        </xdr:cNvPr>
        <xdr:cNvSpPr/>
      </xdr:nvSpPr>
      <xdr:spPr bwMode="auto">
        <a:xfrm>
          <a:off x="5601195" y="6204857"/>
          <a:ext cx="1226189" cy="343890"/>
        </a:xfrm>
        <a:prstGeom prst="rect">
          <a:avLst/>
        </a:prstGeom>
        <a:noFill/>
        <a:ln w="28575" cap="rnd" cmpd="sng" algn="ctr">
          <a:solidFill>
            <a:schemeClr val="accent1"/>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editAs="oneCell">
    <xdr:from>
      <xdr:col>29</xdr:col>
      <xdr:colOff>144577</xdr:colOff>
      <xdr:row>31</xdr:row>
      <xdr:rowOff>161584</xdr:rowOff>
    </xdr:from>
    <xdr:to>
      <xdr:col>52</xdr:col>
      <xdr:colOff>60614</xdr:colOff>
      <xdr:row>35</xdr:row>
      <xdr:rowOff>59529</xdr:rowOff>
    </xdr:to>
    <xdr:sp macro="" textlink="">
      <xdr:nvSpPr>
        <xdr:cNvPr id="35" name="Rectangle 17">
          <a:extLst>
            <a:ext uri="{FF2B5EF4-FFF2-40B4-BE49-F238E27FC236}">
              <a16:creationId xmlns:a16="http://schemas.microsoft.com/office/drawing/2014/main" id="{96DB5CE5-8A7B-4E7E-8C91-A0FF4E018D18}"/>
            </a:ext>
          </a:extLst>
        </xdr:cNvPr>
        <xdr:cNvSpPr>
          <a:spLocks noChangeArrowheads="1"/>
        </xdr:cNvSpPr>
      </xdr:nvSpPr>
      <xdr:spPr bwMode="auto">
        <a:xfrm>
          <a:off x="4664622" y="5261789"/>
          <a:ext cx="3630787" cy="556035"/>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既収済みの消費税額をご確認ください。</a:t>
          </a: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自動計算金額と不一致の場合は上書きして下さい。</a:t>
          </a:r>
        </a:p>
        <a:p>
          <a:pPr marL="0" indent="0" algn="l" rtl="0">
            <a:lnSpc>
              <a:spcPts val="1300"/>
            </a:lnSpc>
            <a:defRPr sz="1000"/>
          </a:pPr>
          <a:endParaRPr lang="ja-JP" altLang="en-US"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ja-JP" altLang="en-US"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ja-JP" altLang="en-US"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ja-JP" altLang="en-US"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ja-JP" altLang="en-US" sz="1100" b="0" i="0" u="none" strike="noStrike" baseline="0">
            <a:solidFill>
              <a:srgbClr val="000000"/>
            </a:solidFill>
            <a:latin typeface="ＭＳ Ｐゴシック"/>
            <a:ea typeface="ＭＳ Ｐゴシック"/>
            <a:cs typeface="+mn-cs"/>
          </a:endParaRPr>
        </a:p>
      </xdr:txBody>
    </xdr:sp>
    <xdr:clientData/>
  </xdr:twoCellAnchor>
  <xdr:twoCellAnchor>
    <xdr:from>
      <xdr:col>37</xdr:col>
      <xdr:colOff>136071</xdr:colOff>
      <xdr:row>35</xdr:row>
      <xdr:rowOff>58294</xdr:rowOff>
    </xdr:from>
    <xdr:to>
      <xdr:col>38</xdr:col>
      <xdr:colOff>17318</xdr:colOff>
      <xdr:row>38</xdr:row>
      <xdr:rowOff>43295</xdr:rowOff>
    </xdr:to>
    <xdr:sp macro="" textlink="">
      <xdr:nvSpPr>
        <xdr:cNvPr id="36" name="Line 18">
          <a:extLst>
            <a:ext uri="{FF2B5EF4-FFF2-40B4-BE49-F238E27FC236}">
              <a16:creationId xmlns:a16="http://schemas.microsoft.com/office/drawing/2014/main" id="{CA7E640E-00F7-4C3A-A9EF-FED6D57E5F1D}"/>
            </a:ext>
          </a:extLst>
        </xdr:cNvPr>
        <xdr:cNvSpPr>
          <a:spLocks noChangeShapeType="1"/>
        </xdr:cNvSpPr>
      </xdr:nvSpPr>
      <xdr:spPr bwMode="auto">
        <a:xfrm>
          <a:off x="5903026" y="5816589"/>
          <a:ext cx="37110" cy="478570"/>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11905</xdr:colOff>
      <xdr:row>8</xdr:row>
      <xdr:rowOff>33168</xdr:rowOff>
    </xdr:from>
    <xdr:to>
      <xdr:col>33</xdr:col>
      <xdr:colOff>77932</xdr:colOff>
      <xdr:row>12</xdr:row>
      <xdr:rowOff>69272</xdr:rowOff>
    </xdr:to>
    <xdr:sp macro="" textlink="">
      <xdr:nvSpPr>
        <xdr:cNvPr id="37" name="Rectangle 12">
          <a:extLst>
            <a:ext uri="{FF2B5EF4-FFF2-40B4-BE49-F238E27FC236}">
              <a16:creationId xmlns:a16="http://schemas.microsoft.com/office/drawing/2014/main" id="{DA16508E-4C07-4861-B658-EAC34AF22B5E}"/>
            </a:ext>
          </a:extLst>
        </xdr:cNvPr>
        <xdr:cNvSpPr>
          <a:spLocks noChangeArrowheads="1"/>
        </xdr:cNvSpPr>
      </xdr:nvSpPr>
      <xdr:spPr bwMode="auto">
        <a:xfrm>
          <a:off x="2349860" y="1349350"/>
          <a:ext cx="2949504" cy="694195"/>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注文番号、プロジェクト番号、</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取引先コード、工事名称は</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弊社注文書通り正確に記入して下さい。</a:t>
          </a:r>
        </a:p>
      </xdr:txBody>
    </xdr:sp>
    <xdr:clientData/>
  </xdr:twoCellAnchor>
  <xdr:twoCellAnchor>
    <xdr:from>
      <xdr:col>39</xdr:col>
      <xdr:colOff>76848</xdr:colOff>
      <xdr:row>0</xdr:row>
      <xdr:rowOff>11907</xdr:rowOff>
    </xdr:from>
    <xdr:to>
      <xdr:col>45</xdr:col>
      <xdr:colOff>103212</xdr:colOff>
      <xdr:row>2</xdr:row>
      <xdr:rowOff>5954</xdr:rowOff>
    </xdr:to>
    <xdr:sp macro="" textlink="">
      <xdr:nvSpPr>
        <xdr:cNvPr id="39" name="吹き出し: 線 38">
          <a:extLst>
            <a:ext uri="{FF2B5EF4-FFF2-40B4-BE49-F238E27FC236}">
              <a16:creationId xmlns:a16="http://schemas.microsoft.com/office/drawing/2014/main" id="{32A5A7F5-3682-4D3C-8194-7DF18FE04DC0}"/>
            </a:ext>
          </a:extLst>
        </xdr:cNvPr>
        <xdr:cNvSpPr/>
      </xdr:nvSpPr>
      <xdr:spPr>
        <a:xfrm>
          <a:off x="6155530" y="11907"/>
          <a:ext cx="961546" cy="323092"/>
        </a:xfrm>
        <a:prstGeom prst="borderCallout1">
          <a:avLst>
            <a:gd name="adj1" fmla="val 102541"/>
            <a:gd name="adj2" fmla="val 120963"/>
            <a:gd name="adj3" fmla="val 47748"/>
            <a:gd name="adj4" fmla="val 101205"/>
          </a:avLst>
        </a:prstGeom>
        <a:solidFill>
          <a:schemeClr val="accent1">
            <a:lumMod val="20000"/>
            <a:lumOff val="80000"/>
          </a:schemeClr>
        </a:solidFill>
        <a:ln w="28575" algn="ctr">
          <a:solidFill>
            <a:schemeClr val="accent1"/>
          </a:solidFill>
          <a:miter lim="800000"/>
          <a:headEnd type="triangle" w="med" len="med"/>
          <a:tailEnd type="non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取引月／〆月</a:t>
          </a:r>
        </a:p>
      </xdr:txBody>
    </xdr:sp>
    <xdr:clientData/>
  </xdr:twoCellAnchor>
  <xdr:twoCellAnchor>
    <xdr:from>
      <xdr:col>0</xdr:col>
      <xdr:colOff>144575</xdr:colOff>
      <xdr:row>3</xdr:row>
      <xdr:rowOff>144577</xdr:rowOff>
    </xdr:from>
    <xdr:to>
      <xdr:col>12</xdr:col>
      <xdr:colOff>144575</xdr:colOff>
      <xdr:row>7</xdr:row>
      <xdr:rowOff>10205</xdr:rowOff>
    </xdr:to>
    <xdr:sp macro="" textlink="">
      <xdr:nvSpPr>
        <xdr:cNvPr id="41" name="正方形/長方形 40">
          <a:extLst>
            <a:ext uri="{FF2B5EF4-FFF2-40B4-BE49-F238E27FC236}">
              <a16:creationId xmlns:a16="http://schemas.microsoft.com/office/drawing/2014/main" id="{BAB76508-2138-4CCE-B3AD-ADA660E518C8}"/>
            </a:ext>
          </a:extLst>
        </xdr:cNvPr>
        <xdr:cNvSpPr/>
      </xdr:nvSpPr>
      <xdr:spPr bwMode="auto">
        <a:xfrm>
          <a:off x="144575" y="634434"/>
          <a:ext cx="1836964" cy="518771"/>
        </a:xfrm>
        <a:prstGeom prst="rect">
          <a:avLst/>
        </a:prstGeom>
        <a:noFill/>
        <a:ln w="25400" cap="rnd" cmpd="sng" algn="ctr">
          <a:solidFill>
            <a:srgbClr val="FF0000"/>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0</xdr:col>
      <xdr:colOff>144576</xdr:colOff>
      <xdr:row>7</xdr:row>
      <xdr:rowOff>144576</xdr:rowOff>
    </xdr:from>
    <xdr:to>
      <xdr:col>13</xdr:col>
      <xdr:colOff>8504</xdr:colOff>
      <xdr:row>11</xdr:row>
      <xdr:rowOff>6803</xdr:rowOff>
    </xdr:to>
    <xdr:sp macro="" textlink="">
      <xdr:nvSpPr>
        <xdr:cNvPr id="42" name="正方形/長方形 41">
          <a:extLst>
            <a:ext uri="{FF2B5EF4-FFF2-40B4-BE49-F238E27FC236}">
              <a16:creationId xmlns:a16="http://schemas.microsoft.com/office/drawing/2014/main" id="{6319ACAF-2213-46A8-8DF5-3D529E403FD3}"/>
            </a:ext>
          </a:extLst>
        </xdr:cNvPr>
        <xdr:cNvSpPr/>
      </xdr:nvSpPr>
      <xdr:spPr bwMode="auto">
        <a:xfrm>
          <a:off x="144576" y="1287576"/>
          <a:ext cx="1853973" cy="515370"/>
        </a:xfrm>
        <a:prstGeom prst="rect">
          <a:avLst/>
        </a:prstGeom>
        <a:noFill/>
        <a:ln w="25400" cap="rnd" cmpd="sng" algn="ctr">
          <a:solidFill>
            <a:srgbClr val="FF0000"/>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44</xdr:col>
      <xdr:colOff>168385</xdr:colOff>
      <xdr:row>3</xdr:row>
      <xdr:rowOff>146277</xdr:rowOff>
    </xdr:from>
    <xdr:to>
      <xdr:col>69</xdr:col>
      <xdr:colOff>22110</xdr:colOff>
      <xdr:row>7</xdr:row>
      <xdr:rowOff>10205</xdr:rowOff>
    </xdr:to>
    <xdr:sp macro="" textlink="">
      <xdr:nvSpPr>
        <xdr:cNvPr id="43" name="正方形/長方形 42">
          <a:extLst>
            <a:ext uri="{FF2B5EF4-FFF2-40B4-BE49-F238E27FC236}">
              <a16:creationId xmlns:a16="http://schemas.microsoft.com/office/drawing/2014/main" id="{BE0D9FBC-D430-49D5-9930-D47566CDAAEA}"/>
            </a:ext>
          </a:extLst>
        </xdr:cNvPr>
        <xdr:cNvSpPr/>
      </xdr:nvSpPr>
      <xdr:spPr bwMode="auto">
        <a:xfrm>
          <a:off x="6985564" y="636134"/>
          <a:ext cx="3762376" cy="517071"/>
        </a:xfrm>
        <a:prstGeom prst="rect">
          <a:avLst/>
        </a:prstGeom>
        <a:noFill/>
        <a:ln w="25400" cap="rnd" cmpd="sng" algn="ctr">
          <a:solidFill>
            <a:srgbClr val="FF0000"/>
          </a:solidFill>
          <a:prstDash val="solid"/>
          <a:round/>
          <a:headEnd type="none" w="med" len="med"/>
          <a:tailEnd type="triangle" w="med" len="med"/>
        </a:ln>
        <a:effectLst/>
      </xdr:spPr>
      <xdr:txBody>
        <a:bodyPr wrap="square" lIns="18288" tIns="0" rIns="0" bIns="0" rtlCol="0" anchor="ctr" upright="1">
          <a:noAutofit/>
        </a:bodyPr>
        <a:lstStyle/>
        <a:p>
          <a:pPr algn="l"/>
          <a:endParaRPr kumimoji="1" lang="ja-JP" altLang="en-US" sz="1100"/>
        </a:p>
      </xdr:txBody>
    </xdr:sp>
    <xdr:clientData/>
  </xdr:twoCellAnchor>
  <xdr:twoCellAnchor>
    <xdr:from>
      <xdr:col>0</xdr:col>
      <xdr:colOff>10205</xdr:colOff>
      <xdr:row>15</xdr:row>
      <xdr:rowOff>154781</xdr:rowOff>
    </xdr:from>
    <xdr:to>
      <xdr:col>6</xdr:col>
      <xdr:colOff>3402</xdr:colOff>
      <xdr:row>36</xdr:row>
      <xdr:rowOff>8504</xdr:rowOff>
    </xdr:to>
    <xdr:sp macro="" textlink="">
      <xdr:nvSpPr>
        <xdr:cNvPr id="44" name="正方形/長方形 43">
          <a:extLst>
            <a:ext uri="{FF2B5EF4-FFF2-40B4-BE49-F238E27FC236}">
              <a16:creationId xmlns:a16="http://schemas.microsoft.com/office/drawing/2014/main" id="{E49FA64F-698B-4615-B76D-840251611EC6}"/>
            </a:ext>
          </a:extLst>
        </xdr:cNvPr>
        <xdr:cNvSpPr/>
      </xdr:nvSpPr>
      <xdr:spPr bwMode="auto">
        <a:xfrm>
          <a:off x="10205" y="2604067"/>
          <a:ext cx="911679" cy="3282723"/>
        </a:xfrm>
        <a:prstGeom prst="rect">
          <a:avLst/>
        </a:prstGeom>
        <a:noFill/>
        <a:ln w="25400" cap="rnd" cmpd="sng" algn="ctr">
          <a:solidFill>
            <a:srgbClr val="FF0000"/>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17</xdr:col>
      <xdr:colOff>144576</xdr:colOff>
      <xdr:row>15</xdr:row>
      <xdr:rowOff>154781</xdr:rowOff>
    </xdr:from>
    <xdr:to>
      <xdr:col>28</xdr:col>
      <xdr:colOff>0</xdr:colOff>
      <xdr:row>36</xdr:row>
      <xdr:rowOff>6569</xdr:rowOff>
    </xdr:to>
    <xdr:sp macro="" textlink="">
      <xdr:nvSpPr>
        <xdr:cNvPr id="45" name="正方形/長方形 44">
          <a:extLst>
            <a:ext uri="{FF2B5EF4-FFF2-40B4-BE49-F238E27FC236}">
              <a16:creationId xmlns:a16="http://schemas.microsoft.com/office/drawing/2014/main" id="{66E560B7-BCB2-44E6-9793-D29ABCE534C8}"/>
            </a:ext>
          </a:extLst>
        </xdr:cNvPr>
        <xdr:cNvSpPr/>
      </xdr:nvSpPr>
      <xdr:spPr bwMode="auto">
        <a:xfrm>
          <a:off x="2713042" y="2618143"/>
          <a:ext cx="1517372" cy="3300495"/>
        </a:xfrm>
        <a:prstGeom prst="rect">
          <a:avLst/>
        </a:prstGeom>
        <a:noFill/>
        <a:ln w="25400" cap="rnd" cmpd="sng" algn="ctr">
          <a:solidFill>
            <a:srgbClr val="FF0000"/>
          </a:solidFill>
          <a:prstDash val="solid"/>
          <a:round/>
          <a:headEnd type="none" w="med" len="med"/>
          <a:tailEnd type="triangle" w="med" len="med"/>
          <a:extLst>
            <a:ext uri="{C807C97D-BFC1-408E-A445-0C87EB9F89A2}">
              <ask:lineSketchStyleProps xmlns:ask="http://schemas.microsoft.com/office/drawing/2018/sketchyshapes">
                <ask:type>
                  <ask:lineSketchNone/>
                </ask:type>
              </ask:lineSketchStyleProps>
            </a:ext>
          </a:extLst>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59</xdr:col>
      <xdr:colOff>146277</xdr:colOff>
      <xdr:row>15</xdr:row>
      <xdr:rowOff>144577</xdr:rowOff>
    </xdr:from>
    <xdr:to>
      <xdr:col>70</xdr:col>
      <xdr:colOff>0</xdr:colOff>
      <xdr:row>36</xdr:row>
      <xdr:rowOff>11907</xdr:rowOff>
    </xdr:to>
    <xdr:sp macro="" textlink="">
      <xdr:nvSpPr>
        <xdr:cNvPr id="46" name="正方形/長方形 45">
          <a:extLst>
            <a:ext uri="{FF2B5EF4-FFF2-40B4-BE49-F238E27FC236}">
              <a16:creationId xmlns:a16="http://schemas.microsoft.com/office/drawing/2014/main" id="{6275B37C-A46B-4534-A8C3-E9F6CCCB36FB}"/>
            </a:ext>
          </a:extLst>
        </xdr:cNvPr>
        <xdr:cNvSpPr/>
      </xdr:nvSpPr>
      <xdr:spPr bwMode="auto">
        <a:xfrm>
          <a:off x="9341304" y="2593863"/>
          <a:ext cx="1537607" cy="3296330"/>
        </a:xfrm>
        <a:prstGeom prst="rect">
          <a:avLst/>
        </a:prstGeom>
        <a:noFill/>
        <a:ln w="25400" cap="rnd" cmpd="sng" algn="ctr">
          <a:solidFill>
            <a:srgbClr val="FF0000"/>
          </a:solidFill>
          <a:prstDash val="solid"/>
          <a:round/>
          <a:headEnd type="none" w="med" len="med"/>
          <a:tailEnd type="triangle" w="med" len="med"/>
          <a:extLst>
            <a:ext uri="{C807C97D-BFC1-408E-A445-0C87EB9F89A2}">
              <ask:lineSketchStyleProps xmlns:ask="http://schemas.microsoft.com/office/drawing/2018/sketchyshapes">
                <ask:type>
                  <ask:lineSketchNone/>
                </ask:type>
              </ask:lineSketchStyleProps>
            </a:ext>
          </a:extLst>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6</xdr:col>
      <xdr:colOff>153236</xdr:colOff>
      <xdr:row>39</xdr:row>
      <xdr:rowOff>77318</xdr:rowOff>
    </xdr:from>
    <xdr:to>
      <xdr:col>32</xdr:col>
      <xdr:colOff>95250</xdr:colOff>
      <xdr:row>44</xdr:row>
      <xdr:rowOff>60614</xdr:rowOff>
    </xdr:to>
    <xdr:sp macro="" textlink="">
      <xdr:nvSpPr>
        <xdr:cNvPr id="47" name="正方形/長方形 46">
          <a:extLst>
            <a:ext uri="{FF2B5EF4-FFF2-40B4-BE49-F238E27FC236}">
              <a16:creationId xmlns:a16="http://schemas.microsoft.com/office/drawing/2014/main" id="{84CBC2E4-2EB1-430A-B371-0587CD35685C}"/>
            </a:ext>
          </a:extLst>
        </xdr:cNvPr>
        <xdr:cNvSpPr/>
      </xdr:nvSpPr>
      <xdr:spPr bwMode="auto">
        <a:xfrm>
          <a:off x="1088418" y="6493704"/>
          <a:ext cx="3994468" cy="805910"/>
        </a:xfrm>
        <a:prstGeom prst="rect">
          <a:avLst/>
        </a:prstGeom>
        <a:solidFill>
          <a:schemeClr val="accent1">
            <a:lumMod val="20000"/>
            <a:lumOff val="80000"/>
          </a:schemeClr>
        </a:solidFill>
        <a:ln w="28575" algn="ctr">
          <a:solidFill>
            <a:srgbClr val="FF0000"/>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ja-JP" sz="1100" b="0" i="0" u="none" strike="noStrike" baseline="0">
              <a:solidFill>
                <a:srgbClr val="000000"/>
              </a:solidFill>
              <a:latin typeface="ＭＳ Ｐゴシック"/>
              <a:ea typeface="ＭＳ Ｐゴシック"/>
              <a:cs typeface="+mn-cs"/>
            </a:rPr>
            <a:t>赤枠の項目はロボットで読み取ります。</a:t>
          </a: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注文番号、プロジェクト番号、</a:t>
          </a:r>
          <a:r>
            <a:rPr lang="ja-JP" altLang="ja-JP" sz="1100" b="0" i="0" u="none" strike="noStrike" baseline="0">
              <a:solidFill>
                <a:srgbClr val="000000"/>
              </a:solidFill>
              <a:latin typeface="ＭＳ Ｐゴシック"/>
              <a:ea typeface="ＭＳ Ｐゴシック"/>
              <a:cs typeface="+mn-cs"/>
            </a:rPr>
            <a:t>取引先</a:t>
          </a:r>
          <a:r>
            <a:rPr lang="ja-JP" altLang="en-US" sz="1100" b="0" i="0" u="none" strike="noStrike" baseline="0">
              <a:solidFill>
                <a:srgbClr val="000000"/>
              </a:solidFill>
              <a:latin typeface="ＭＳ Ｐゴシック"/>
              <a:ea typeface="ＭＳ Ｐゴシック"/>
              <a:cs typeface="+mn-cs"/>
            </a:rPr>
            <a:t>コード</a:t>
          </a:r>
          <a:r>
            <a:rPr lang="ja-JP" altLang="ja-JP" sz="1100" b="0" i="0" u="none" strike="noStrike" baseline="0">
              <a:solidFill>
                <a:srgbClr val="000000"/>
              </a:solidFill>
              <a:latin typeface="ＭＳ Ｐゴシック"/>
              <a:ea typeface="ＭＳ Ｐゴシック"/>
              <a:cs typeface="+mn-cs"/>
            </a:rPr>
            <a:t>、</a:t>
          </a:r>
          <a:r>
            <a:rPr lang="ja-JP" altLang="en-US" sz="1100" b="0" i="0" u="none" strike="noStrike" baseline="0">
              <a:solidFill>
                <a:srgbClr val="000000"/>
              </a:solidFill>
              <a:latin typeface="ＭＳ Ｐゴシック"/>
              <a:ea typeface="ＭＳ Ｐゴシック"/>
              <a:cs typeface="+mn-cs"/>
            </a:rPr>
            <a:t>インボイス番号、</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製品コード、税抜契約金額、今回請求</a:t>
          </a:r>
          <a:r>
            <a:rPr lang="en-US" altLang="ja-JP" sz="1100" b="0" i="0" u="none" strike="noStrike" baseline="0">
              <a:solidFill>
                <a:srgbClr val="000000"/>
              </a:solidFill>
              <a:latin typeface="ＭＳ Ｐゴシック"/>
              <a:ea typeface="ＭＳ Ｐゴシック"/>
              <a:cs typeface="+mn-cs"/>
            </a:rPr>
            <a:t>(</a:t>
          </a:r>
          <a:r>
            <a:rPr lang="ja-JP" altLang="en-US" sz="1100" b="0" i="0" u="none" strike="noStrike" baseline="0">
              <a:solidFill>
                <a:srgbClr val="000000"/>
              </a:solidFill>
              <a:latin typeface="ＭＳ Ｐゴシック"/>
              <a:ea typeface="ＭＳ Ｐゴシック"/>
              <a:cs typeface="+mn-cs"/>
            </a:rPr>
            <a:t>税抜金額</a:t>
          </a:r>
          <a:r>
            <a:rPr lang="en-US" altLang="ja-JP" sz="1100" b="0" i="0" u="none" strike="noStrike" baseline="0">
              <a:solidFill>
                <a:srgbClr val="000000"/>
              </a:solidFill>
              <a:latin typeface="ＭＳ Ｐゴシック"/>
              <a:ea typeface="ＭＳ Ｐゴシック"/>
              <a:cs typeface="+mn-cs"/>
            </a:rPr>
            <a:t>)</a:t>
          </a:r>
        </a:p>
      </xdr:txBody>
    </xdr:sp>
    <xdr:clientData/>
  </xdr:twoCellAnchor>
  <xdr:twoCellAnchor>
    <xdr:from>
      <xdr:col>64</xdr:col>
      <xdr:colOff>0</xdr:colOff>
      <xdr:row>41</xdr:row>
      <xdr:rowOff>159885</xdr:rowOff>
    </xdr:from>
    <xdr:to>
      <xdr:col>69</xdr:col>
      <xdr:colOff>136072</xdr:colOff>
      <xdr:row>43</xdr:row>
      <xdr:rowOff>163285</xdr:rowOff>
    </xdr:to>
    <xdr:sp macro="" textlink="">
      <xdr:nvSpPr>
        <xdr:cNvPr id="48" name="正方形/長方形 47">
          <a:extLst>
            <a:ext uri="{FF2B5EF4-FFF2-40B4-BE49-F238E27FC236}">
              <a16:creationId xmlns:a16="http://schemas.microsoft.com/office/drawing/2014/main" id="{E6AB19D4-04A4-4A5A-B8ED-87609C561E3B}"/>
            </a:ext>
          </a:extLst>
        </xdr:cNvPr>
        <xdr:cNvSpPr/>
      </xdr:nvSpPr>
      <xdr:spPr bwMode="auto">
        <a:xfrm>
          <a:off x="9960429" y="6854599"/>
          <a:ext cx="901473" cy="329972"/>
        </a:xfrm>
        <a:prstGeom prst="rect">
          <a:avLst/>
        </a:prstGeom>
        <a:solidFill>
          <a:srgbClr val="FF0000">
            <a:alpha val="20000"/>
          </a:srgbClr>
        </a:solidFill>
        <a:ln w="9525" cap="rnd"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triangle" w="med" len="med"/>
        </a:ln>
        <a:effectLst/>
      </xdr:spPr>
      <xdr:txBody>
        <a:bodyPr wrap="square" lIns="18288" tIns="0" rIns="0" bIns="0" rtlCol="0" anchor="ctr" upright="1">
          <a:noAutofit/>
        </a:bodyPr>
        <a:lstStyle/>
        <a:p>
          <a:pPr algn="l"/>
          <a:endParaRPr kumimoji="1" lang="ja-JP" altLang="en-US" sz="1100"/>
        </a:p>
      </xdr:txBody>
    </xdr:sp>
    <xdr:clientData/>
  </xdr:twoCellAnchor>
  <xdr:twoCellAnchor editAs="oneCell">
    <xdr:from>
      <xdr:col>7</xdr:col>
      <xdr:colOff>138545</xdr:colOff>
      <xdr:row>0</xdr:row>
      <xdr:rowOff>121225</xdr:rowOff>
    </xdr:from>
    <xdr:to>
      <xdr:col>20</xdr:col>
      <xdr:colOff>86590</xdr:colOff>
      <xdr:row>4</xdr:row>
      <xdr:rowOff>34635</xdr:rowOff>
    </xdr:to>
    <xdr:sp macro="" textlink="">
      <xdr:nvSpPr>
        <xdr:cNvPr id="4" name="Rectangle 10">
          <a:extLst>
            <a:ext uri="{FF2B5EF4-FFF2-40B4-BE49-F238E27FC236}">
              <a16:creationId xmlns:a16="http://schemas.microsoft.com/office/drawing/2014/main" id="{A14D1E4B-8949-4A47-BE81-9886A3C5F1A1}"/>
            </a:ext>
          </a:extLst>
        </xdr:cNvPr>
        <xdr:cNvSpPr>
          <a:spLocks noChangeArrowheads="1"/>
        </xdr:cNvSpPr>
      </xdr:nvSpPr>
      <xdr:spPr bwMode="auto">
        <a:xfrm>
          <a:off x="1229590" y="121225"/>
          <a:ext cx="1974273" cy="571501"/>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今回請求金額の税込合計が</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自動で表示されます</a:t>
          </a:r>
        </a:p>
      </xdr:txBody>
    </xdr:sp>
    <xdr:clientData/>
  </xdr:twoCellAnchor>
  <xdr:twoCellAnchor>
    <xdr:from>
      <xdr:col>17</xdr:col>
      <xdr:colOff>31891</xdr:colOff>
      <xdr:row>4</xdr:row>
      <xdr:rowOff>37025</xdr:rowOff>
    </xdr:from>
    <xdr:to>
      <xdr:col>19</xdr:col>
      <xdr:colOff>112568</xdr:colOff>
      <xdr:row>6</xdr:row>
      <xdr:rowOff>138546</xdr:rowOff>
    </xdr:to>
    <xdr:sp macro="" textlink="">
      <xdr:nvSpPr>
        <xdr:cNvPr id="5" name="Line 18">
          <a:extLst>
            <a:ext uri="{FF2B5EF4-FFF2-40B4-BE49-F238E27FC236}">
              <a16:creationId xmlns:a16="http://schemas.microsoft.com/office/drawing/2014/main" id="{262A981E-D6D6-462F-808B-C4D0002893CF}"/>
            </a:ext>
          </a:extLst>
        </xdr:cNvPr>
        <xdr:cNvSpPr>
          <a:spLocks noChangeShapeType="1"/>
        </xdr:cNvSpPr>
      </xdr:nvSpPr>
      <xdr:spPr bwMode="auto">
        <a:xfrm>
          <a:off x="2681573" y="695116"/>
          <a:ext cx="392404" cy="430566"/>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77932</xdr:colOff>
      <xdr:row>15</xdr:row>
      <xdr:rowOff>71798</xdr:rowOff>
    </xdr:from>
    <xdr:to>
      <xdr:col>28</xdr:col>
      <xdr:colOff>10616</xdr:colOff>
      <xdr:row>17</xdr:row>
      <xdr:rowOff>69087</xdr:rowOff>
    </xdr:to>
    <xdr:sp macro="" textlink="">
      <xdr:nvSpPr>
        <xdr:cNvPr id="30" name="Rectangle 10">
          <a:extLst>
            <a:ext uri="{FF2B5EF4-FFF2-40B4-BE49-F238E27FC236}">
              <a16:creationId xmlns:a16="http://schemas.microsoft.com/office/drawing/2014/main" id="{3B858DAC-6E9C-492A-AB4A-C94C6325C640}"/>
            </a:ext>
          </a:extLst>
        </xdr:cNvPr>
        <xdr:cNvSpPr>
          <a:spLocks noChangeArrowheads="1"/>
        </xdr:cNvSpPr>
      </xdr:nvSpPr>
      <xdr:spPr bwMode="auto">
        <a:xfrm>
          <a:off x="1636568" y="2539639"/>
          <a:ext cx="2738230" cy="326334"/>
        </a:xfrm>
        <a:prstGeom prst="rect">
          <a:avLst/>
        </a:prstGeom>
        <a:solidFill>
          <a:schemeClr val="accent1">
            <a:lumMod val="20000"/>
            <a:lumOff val="80000"/>
          </a:schemeClr>
        </a:solidFill>
        <a:ln w="28575" algn="ctr">
          <a:solidFill>
            <a:schemeClr val="accent1"/>
          </a:solidFill>
          <a:miter lim="800000"/>
          <a:headEnd/>
          <a:tailEn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当社の担当者を記入してください。</a:t>
          </a:r>
        </a:p>
      </xdr:txBody>
    </xdr:sp>
    <xdr:clientData/>
  </xdr:twoCellAnchor>
  <xdr:twoCellAnchor>
    <xdr:from>
      <xdr:col>13</xdr:col>
      <xdr:colOff>10803</xdr:colOff>
      <xdr:row>14</xdr:row>
      <xdr:rowOff>34637</xdr:rowOff>
    </xdr:from>
    <xdr:to>
      <xdr:col>14</xdr:col>
      <xdr:colOff>105489</xdr:colOff>
      <xdr:row>15</xdr:row>
      <xdr:rowOff>60201</xdr:rowOff>
    </xdr:to>
    <xdr:sp macro="" textlink="">
      <xdr:nvSpPr>
        <xdr:cNvPr id="38" name="Line 16">
          <a:extLst>
            <a:ext uri="{FF2B5EF4-FFF2-40B4-BE49-F238E27FC236}">
              <a16:creationId xmlns:a16="http://schemas.microsoft.com/office/drawing/2014/main" id="{0A75E1CA-5D36-4564-A2AA-337FCA1932A1}"/>
            </a:ext>
          </a:extLst>
        </xdr:cNvPr>
        <xdr:cNvSpPr>
          <a:spLocks noChangeShapeType="1"/>
        </xdr:cNvSpPr>
      </xdr:nvSpPr>
      <xdr:spPr bwMode="auto">
        <a:xfrm flipH="1" flipV="1">
          <a:off x="2037030" y="2337955"/>
          <a:ext cx="250550" cy="190087"/>
        </a:xfrm>
        <a:prstGeom prst="line">
          <a:avLst/>
        </a:prstGeom>
        <a:noFill/>
        <a:ln w="19050">
          <a:solidFill>
            <a:schemeClr val="accent1"/>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7</xdr:col>
      <xdr:colOff>25978</xdr:colOff>
      <xdr:row>45</xdr:row>
      <xdr:rowOff>51955</xdr:rowOff>
    </xdr:from>
    <xdr:to>
      <xdr:col>22</xdr:col>
      <xdr:colOff>94121</xdr:colOff>
      <xdr:row>47</xdr:row>
      <xdr:rowOff>103910</xdr:rowOff>
    </xdr:to>
    <xdr:sp macro="" textlink="">
      <xdr:nvSpPr>
        <xdr:cNvPr id="49" name="正方形/長方形 48">
          <a:extLst>
            <a:ext uri="{FF2B5EF4-FFF2-40B4-BE49-F238E27FC236}">
              <a16:creationId xmlns:a16="http://schemas.microsoft.com/office/drawing/2014/main" id="{90B64AF2-EAAF-46C9-9637-159B9A089E4E}"/>
            </a:ext>
          </a:extLst>
        </xdr:cNvPr>
        <xdr:cNvSpPr/>
      </xdr:nvSpPr>
      <xdr:spPr>
        <a:xfrm>
          <a:off x="1117023" y="7455478"/>
          <a:ext cx="2406098" cy="381000"/>
        </a:xfrm>
        <a:prstGeom prst="rect">
          <a:avLst/>
        </a:prstGeom>
        <a:solidFill>
          <a:srgbClr val="FFBCA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赤塗りの箇所は新設項目です。</a:t>
          </a:r>
          <a:endParaRPr lang="ja-JP" altLang="ja-JP">
            <a:solidFill>
              <a:schemeClr val="tx1"/>
            </a:solidFill>
            <a:effectLst/>
          </a:endParaRPr>
        </a:p>
        <a:p>
          <a:pPr algn="ctr"/>
          <a:endParaRPr kumimoji="1" lang="ja-JP" altLang="en-US" sz="1100">
            <a:solidFill>
              <a:schemeClr val="tx1"/>
            </a:solidFill>
          </a:endParaRPr>
        </a:p>
      </xdr:txBody>
    </xdr:sp>
    <xdr:clientData/>
  </xdr:twoCellAnchor>
  <xdr:twoCellAnchor>
    <xdr:from>
      <xdr:col>0</xdr:col>
      <xdr:colOff>143527</xdr:colOff>
      <xdr:row>11</xdr:row>
      <xdr:rowOff>150052</xdr:rowOff>
    </xdr:from>
    <xdr:to>
      <xdr:col>13</xdr:col>
      <xdr:colOff>9786</xdr:colOff>
      <xdr:row>15</xdr:row>
      <xdr:rowOff>9786</xdr:rowOff>
    </xdr:to>
    <xdr:sp macro="" textlink="">
      <xdr:nvSpPr>
        <xdr:cNvPr id="50" name="正方形/長方形 49">
          <a:extLst>
            <a:ext uri="{FF2B5EF4-FFF2-40B4-BE49-F238E27FC236}">
              <a16:creationId xmlns:a16="http://schemas.microsoft.com/office/drawing/2014/main" id="{11743BAB-EABD-4348-A202-A2E67ED6584B}"/>
            </a:ext>
          </a:extLst>
        </xdr:cNvPr>
        <xdr:cNvSpPr/>
      </xdr:nvSpPr>
      <xdr:spPr>
        <a:xfrm>
          <a:off x="143527" y="1944144"/>
          <a:ext cx="1859333" cy="512132"/>
        </a:xfrm>
        <a:prstGeom prst="rect">
          <a:avLst/>
        </a:prstGeom>
        <a:solidFill>
          <a:srgbClr val="FF0000">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3402</xdr:colOff>
      <xdr:row>4</xdr:row>
      <xdr:rowOff>10204</xdr:rowOff>
    </xdr:from>
    <xdr:to>
      <xdr:col>68</xdr:col>
      <xdr:colOff>149679</xdr:colOff>
      <xdr:row>6</xdr:row>
      <xdr:rowOff>149678</xdr:rowOff>
    </xdr:to>
    <xdr:sp macro="" textlink="">
      <xdr:nvSpPr>
        <xdr:cNvPr id="51" name="正方形/長方形 50">
          <a:extLst>
            <a:ext uri="{FF2B5EF4-FFF2-40B4-BE49-F238E27FC236}">
              <a16:creationId xmlns:a16="http://schemas.microsoft.com/office/drawing/2014/main" id="{647B4EFC-A4B7-47F5-B0D7-2D3A986C0DA5}"/>
            </a:ext>
          </a:extLst>
        </xdr:cNvPr>
        <xdr:cNvSpPr/>
      </xdr:nvSpPr>
      <xdr:spPr>
        <a:xfrm>
          <a:off x="8892268" y="663347"/>
          <a:ext cx="1830161" cy="466045"/>
        </a:xfrm>
        <a:prstGeom prst="rect">
          <a:avLst/>
        </a:prstGeom>
        <a:solidFill>
          <a:srgbClr val="FF0000">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43342</xdr:colOff>
      <xdr:row>9</xdr:row>
      <xdr:rowOff>153994</xdr:rowOff>
    </xdr:from>
    <xdr:to>
      <xdr:col>67</xdr:col>
      <xdr:colOff>147204</xdr:colOff>
      <xdr:row>13</xdr:row>
      <xdr:rowOff>43296</xdr:rowOff>
    </xdr:to>
    <xdr:sp macro="" textlink="">
      <xdr:nvSpPr>
        <xdr:cNvPr id="52" name="楕円 51">
          <a:extLst>
            <a:ext uri="{FF2B5EF4-FFF2-40B4-BE49-F238E27FC236}">
              <a16:creationId xmlns:a16="http://schemas.microsoft.com/office/drawing/2014/main" id="{36A57811-D70F-494F-9591-4B59C929D4E5}"/>
            </a:ext>
          </a:extLst>
        </xdr:cNvPr>
        <xdr:cNvSpPr/>
      </xdr:nvSpPr>
      <xdr:spPr bwMode="auto">
        <a:xfrm>
          <a:off x="10018615" y="1634699"/>
          <a:ext cx="571453" cy="547392"/>
        </a:xfrm>
        <a:prstGeom prst="ellipse">
          <a:avLst/>
        </a:prstGeom>
        <a:noFill/>
        <a:ln w="9525" cap="rnd" cmpd="sng" algn="ctr">
          <a:solidFill>
            <a:schemeClr val="tx1"/>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tx1">
                  <a:lumMod val="50000"/>
                  <a:lumOff val="50000"/>
                </a:schemeClr>
              </a:solidFill>
            </a:rPr>
            <a:t>印</a:t>
          </a:r>
          <a:endParaRPr kumimoji="1" lang="en-US" altLang="ja-JP" sz="1100">
            <a:solidFill>
              <a:schemeClr val="tx1">
                <a:lumMod val="50000"/>
                <a:lumOff val="50000"/>
              </a:schemeClr>
            </a:solidFill>
          </a:endParaRPr>
        </a:p>
      </xdr:txBody>
    </xdr:sp>
    <xdr:clientData/>
  </xdr:twoCellAnchor>
  <xdr:twoCellAnchor>
    <xdr:from>
      <xdr:col>34</xdr:col>
      <xdr:colOff>121226</xdr:colOff>
      <xdr:row>12</xdr:row>
      <xdr:rowOff>112568</xdr:rowOff>
    </xdr:from>
    <xdr:to>
      <xdr:col>61</xdr:col>
      <xdr:colOff>135153</xdr:colOff>
      <xdr:row>17</xdr:row>
      <xdr:rowOff>85323</xdr:rowOff>
    </xdr:to>
    <xdr:sp macro="" textlink="">
      <xdr:nvSpPr>
        <xdr:cNvPr id="53" name="吹き出し: 線 52">
          <a:extLst>
            <a:ext uri="{FF2B5EF4-FFF2-40B4-BE49-F238E27FC236}">
              <a16:creationId xmlns:a16="http://schemas.microsoft.com/office/drawing/2014/main" id="{7809FDAE-A530-4568-96B5-176BD9CC68B9}"/>
            </a:ext>
          </a:extLst>
        </xdr:cNvPr>
        <xdr:cNvSpPr/>
      </xdr:nvSpPr>
      <xdr:spPr>
        <a:xfrm>
          <a:off x="5420590" y="2086841"/>
          <a:ext cx="4222245" cy="795368"/>
        </a:xfrm>
        <a:prstGeom prst="borderCallout1">
          <a:avLst>
            <a:gd name="adj1" fmla="val 37220"/>
            <a:gd name="adj2" fmla="val 99899"/>
            <a:gd name="adj3" fmla="val 1654"/>
            <a:gd name="adj4" fmla="val 108166"/>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システム読み込み上、印影は文字と被らないようにして下さい。</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（住所、社名、電話番号と離して押印して下さい。）</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枠からはみ出すのは問題ありません。</a:t>
          </a:r>
        </a:p>
      </xdr:txBody>
    </xdr:sp>
    <xdr:clientData/>
  </xdr:twoCellAnchor>
  <xdr:twoCellAnchor>
    <xdr:from>
      <xdr:col>38</xdr:col>
      <xdr:colOff>72365</xdr:colOff>
      <xdr:row>5</xdr:row>
      <xdr:rowOff>69272</xdr:rowOff>
    </xdr:from>
    <xdr:to>
      <xdr:col>56</xdr:col>
      <xdr:colOff>1</xdr:colOff>
      <xdr:row>11</xdr:row>
      <xdr:rowOff>121226</xdr:rowOff>
    </xdr:to>
    <xdr:sp macro="" textlink="">
      <xdr:nvSpPr>
        <xdr:cNvPr id="40" name="吹き出し: 線 39">
          <a:extLst>
            <a:ext uri="{FF2B5EF4-FFF2-40B4-BE49-F238E27FC236}">
              <a16:creationId xmlns:a16="http://schemas.microsoft.com/office/drawing/2014/main" id="{485C0CEA-E8A4-4456-9EA4-94564FB9AF87}"/>
            </a:ext>
          </a:extLst>
        </xdr:cNvPr>
        <xdr:cNvSpPr/>
      </xdr:nvSpPr>
      <xdr:spPr>
        <a:xfrm>
          <a:off x="5995183" y="891886"/>
          <a:ext cx="2733182" cy="1039090"/>
        </a:xfrm>
        <a:prstGeom prst="borderCallout1">
          <a:avLst>
            <a:gd name="adj1" fmla="val 24839"/>
            <a:gd name="adj2" fmla="val 112366"/>
            <a:gd name="adj3" fmla="val 56301"/>
            <a:gd name="adj4" fmla="val 100328"/>
          </a:avLst>
        </a:prstGeom>
        <a:solidFill>
          <a:schemeClr val="accent1">
            <a:lumMod val="20000"/>
            <a:lumOff val="80000"/>
          </a:schemeClr>
        </a:solidFill>
        <a:ln w="28575" algn="ctr">
          <a:solidFill>
            <a:schemeClr val="accent1"/>
          </a:solidFill>
          <a:miter lim="800000"/>
          <a:headEnd type="triangle" w="med" len="med"/>
          <a:tailEnd type="none" w="med" len="med"/>
        </a:ln>
        <a:effectLst/>
      </xdr:spPr>
      <xdr:txBody>
        <a:bodyPr vertOverflow="clip" wrap="square" lIns="27432" tIns="18288" rIns="0" bIns="0" anchor="ctr" upright="1"/>
        <a:lstStyle/>
        <a:p>
          <a:pPr rtl="0"/>
          <a:r>
            <a:rPr lang="ja-JP" altLang="ja-JP" sz="1100" b="0" i="0" baseline="0">
              <a:effectLst/>
              <a:latin typeface="+mn-lt"/>
              <a:ea typeface="+mn-ea"/>
              <a:cs typeface="+mn-cs"/>
            </a:rPr>
            <a:t>適格請求書発行事業者の登録番号を</a:t>
          </a:r>
          <a:endParaRPr lang="en-US" altLang="ja-JP" sz="1100" b="0" i="0" baseline="0">
            <a:effectLst/>
            <a:latin typeface="+mn-lt"/>
            <a:ea typeface="+mn-ea"/>
            <a:cs typeface="+mn-cs"/>
          </a:endParaRPr>
        </a:p>
        <a:p>
          <a:pPr rtl="0"/>
          <a:r>
            <a:rPr lang="ja-JP" altLang="ja-JP" sz="1100" b="0" i="0" baseline="0">
              <a:effectLst/>
              <a:latin typeface="+mn-lt"/>
              <a:ea typeface="+mn-ea"/>
              <a:cs typeface="+mn-cs"/>
            </a:rPr>
            <a:t>記入してください。</a:t>
          </a:r>
          <a:endParaRPr lang="ja-JP" altLang="ja-JP">
            <a:effectLst/>
          </a:endParaRPr>
        </a:p>
        <a:p>
          <a:pPr rtl="0"/>
          <a:r>
            <a:rPr lang="ja-JP" altLang="ja-JP" sz="1100" b="0" i="0" baseline="0">
              <a:effectLst/>
              <a:latin typeface="+mn-lt"/>
              <a:ea typeface="+mn-ea"/>
              <a:cs typeface="+mn-cs"/>
            </a:rPr>
            <a:t>登録事業者でない場合は記入不要です。</a:t>
          </a:r>
          <a:endParaRPr lang="ja-JP" altLang="ja-JP">
            <a:effectLst/>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半角数字</a:t>
          </a:r>
          <a:r>
            <a:rPr lang="en-US" altLang="ja-JP" sz="1100" b="0" i="0" u="none" strike="noStrike" baseline="0">
              <a:solidFill>
                <a:srgbClr val="000000"/>
              </a:solidFill>
              <a:latin typeface="ＭＳ Ｐゴシック"/>
              <a:ea typeface="ＭＳ Ｐゴシック"/>
              <a:cs typeface="+mn-cs"/>
            </a:rPr>
            <a:t>13</a:t>
          </a:r>
          <a:r>
            <a:rPr lang="ja-JP" altLang="en-US" sz="1100" b="0" i="0" u="none" strike="noStrike" baseline="0">
              <a:solidFill>
                <a:srgbClr val="000000"/>
              </a:solidFill>
              <a:latin typeface="ＭＳ Ｐゴシック"/>
              <a:ea typeface="ＭＳ Ｐゴシック"/>
              <a:cs typeface="+mn-cs"/>
            </a:rPr>
            <a:t>桁（ハイフン不要、</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en-US" altLang="ja-JP" sz="1100" b="0" i="0" u="none" strike="noStrike" baseline="0">
              <a:solidFill>
                <a:srgbClr val="000000"/>
              </a:solidFill>
              <a:latin typeface="ＭＳ Ｐゴシック"/>
              <a:ea typeface="ＭＳ Ｐゴシック"/>
              <a:cs typeface="+mn-cs"/>
            </a:rPr>
            <a:t>T</a:t>
          </a:r>
          <a:r>
            <a:rPr lang="ja-JP" altLang="en-US" sz="1100" b="0" i="0" u="none" strike="noStrike" baseline="0">
              <a:solidFill>
                <a:srgbClr val="000000"/>
              </a:solidFill>
              <a:latin typeface="ＭＳ Ｐゴシック"/>
              <a:ea typeface="ＭＳ Ｐゴシック"/>
              <a:cs typeface="+mn-cs"/>
            </a:rPr>
            <a:t>は自動で表示されます）</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ja-JP" altLang="en-US" sz="1100" b="0" i="0" u="none" strike="noStrike" baseline="0">
            <a:solidFill>
              <a:srgbClr val="000000"/>
            </a:solidFill>
            <a:latin typeface="ＭＳ Ｐゴシック"/>
            <a:ea typeface="ＭＳ Ｐゴシック"/>
            <a:cs typeface="+mn-cs"/>
          </a:endParaRPr>
        </a:p>
      </xdr:txBody>
    </xdr:sp>
    <xdr:clientData/>
  </xdr:twoCellAnchor>
  <xdr:twoCellAnchor>
    <xdr:from>
      <xdr:col>31</xdr:col>
      <xdr:colOff>0</xdr:colOff>
      <xdr:row>12</xdr:row>
      <xdr:rowOff>76856</xdr:rowOff>
    </xdr:from>
    <xdr:to>
      <xdr:col>31</xdr:col>
      <xdr:colOff>97700</xdr:colOff>
      <xdr:row>13</xdr:row>
      <xdr:rowOff>129887</xdr:rowOff>
    </xdr:to>
    <xdr:sp macro="" textlink="">
      <xdr:nvSpPr>
        <xdr:cNvPr id="55" name="Line 18">
          <a:extLst>
            <a:ext uri="{FF2B5EF4-FFF2-40B4-BE49-F238E27FC236}">
              <a16:creationId xmlns:a16="http://schemas.microsoft.com/office/drawing/2014/main" id="{B414BA2C-8845-4CEC-8AE9-448C2B773F58}"/>
            </a:ext>
          </a:extLst>
        </xdr:cNvPr>
        <xdr:cNvSpPr>
          <a:spLocks noChangeShapeType="1"/>
        </xdr:cNvSpPr>
      </xdr:nvSpPr>
      <xdr:spPr bwMode="auto">
        <a:xfrm flipH="1">
          <a:off x="4909705" y="2051129"/>
          <a:ext cx="97700" cy="217553"/>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64</xdr:col>
      <xdr:colOff>26024</xdr:colOff>
      <xdr:row>9</xdr:row>
      <xdr:rowOff>50084</xdr:rowOff>
    </xdr:from>
    <xdr:to>
      <xdr:col>67</xdr:col>
      <xdr:colOff>144518</xdr:colOff>
      <xdr:row>13</xdr:row>
      <xdr:rowOff>97559</xdr:rowOff>
    </xdr:to>
    <xdr:sp macro="" textlink="">
      <xdr:nvSpPr>
        <xdr:cNvPr id="2" name="楕円 1">
          <a:extLst>
            <a:ext uri="{FF2B5EF4-FFF2-40B4-BE49-F238E27FC236}">
              <a16:creationId xmlns:a16="http://schemas.microsoft.com/office/drawing/2014/main" id="{FFBFDFFA-F3FD-471C-8A65-32127D0827FB}"/>
            </a:ext>
          </a:extLst>
        </xdr:cNvPr>
        <xdr:cNvSpPr/>
      </xdr:nvSpPr>
      <xdr:spPr bwMode="auto">
        <a:xfrm>
          <a:off x="9170024" y="1407397"/>
          <a:ext cx="547119" cy="595162"/>
        </a:xfrm>
        <a:prstGeom prst="ellipse">
          <a:avLst/>
        </a:prstGeom>
        <a:noFill/>
        <a:ln w="9525" cap="rnd" cmpd="sng" algn="ctr">
          <a:solidFill>
            <a:schemeClr val="bg1">
              <a:lumMod val="85000"/>
            </a:schemeClr>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bg1">
                  <a:lumMod val="85000"/>
                </a:schemeClr>
              </a:solidFill>
            </a:rPr>
            <a:t>印</a:t>
          </a:r>
          <a:endParaRPr kumimoji="1" lang="en-US" altLang="ja-JP" sz="1100">
            <a:solidFill>
              <a:schemeClr val="bg1">
                <a:lumMod val="8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35</xdr:col>
      <xdr:colOff>28575</xdr:colOff>
      <xdr:row>6</xdr:row>
      <xdr:rowOff>114300</xdr:rowOff>
    </xdr:from>
    <xdr:to>
      <xdr:col>35</xdr:col>
      <xdr:colOff>123825</xdr:colOff>
      <xdr:row>8</xdr:row>
      <xdr:rowOff>19050</xdr:rowOff>
    </xdr:to>
    <xdr:sp macro="" textlink="">
      <xdr:nvSpPr>
        <xdr:cNvPr id="4" name="Text Box 7">
          <a:extLst>
            <a:ext uri="{FF2B5EF4-FFF2-40B4-BE49-F238E27FC236}">
              <a16:creationId xmlns:a16="http://schemas.microsoft.com/office/drawing/2014/main" id="{84EA6D42-A4CC-4A04-9A2A-976EF83635A6}"/>
            </a:ext>
          </a:extLst>
        </xdr:cNvPr>
        <xdr:cNvSpPr txBox="1">
          <a:spLocks noChangeArrowheads="1"/>
        </xdr:cNvSpPr>
      </xdr:nvSpPr>
      <xdr:spPr bwMode="auto">
        <a:xfrm>
          <a:off x="5029200" y="10858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28575</xdr:colOff>
      <xdr:row>6</xdr:row>
      <xdr:rowOff>114300</xdr:rowOff>
    </xdr:from>
    <xdr:to>
      <xdr:col>33</xdr:col>
      <xdr:colOff>123825</xdr:colOff>
      <xdr:row>8</xdr:row>
      <xdr:rowOff>19050</xdr:rowOff>
    </xdr:to>
    <xdr:sp macro="" textlink="">
      <xdr:nvSpPr>
        <xdr:cNvPr id="105" name="Text Box 1">
          <a:extLst>
            <a:ext uri="{FF2B5EF4-FFF2-40B4-BE49-F238E27FC236}">
              <a16:creationId xmlns:a16="http://schemas.microsoft.com/office/drawing/2014/main" id="{B9E21ADA-5CD0-466A-AB30-D3B0CB3643C8}"/>
            </a:ext>
          </a:extLst>
        </xdr:cNvPr>
        <xdr:cNvSpPr txBox="1">
          <a:spLocks noChangeArrowheads="1"/>
        </xdr:cNvSpPr>
      </xdr:nvSpPr>
      <xdr:spPr bwMode="auto">
        <a:xfrm>
          <a:off x="5143500" y="10858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28575</xdr:colOff>
      <xdr:row>6</xdr:row>
      <xdr:rowOff>114300</xdr:rowOff>
    </xdr:from>
    <xdr:to>
      <xdr:col>35</xdr:col>
      <xdr:colOff>123825</xdr:colOff>
      <xdr:row>8</xdr:row>
      <xdr:rowOff>19050</xdr:rowOff>
    </xdr:to>
    <xdr:sp macro="" textlink="">
      <xdr:nvSpPr>
        <xdr:cNvPr id="106" name="Text Box 2">
          <a:extLst>
            <a:ext uri="{FF2B5EF4-FFF2-40B4-BE49-F238E27FC236}">
              <a16:creationId xmlns:a16="http://schemas.microsoft.com/office/drawing/2014/main" id="{ED5B054F-0867-4A7B-9B2D-7DFDA2A40989}"/>
            </a:ext>
          </a:extLst>
        </xdr:cNvPr>
        <xdr:cNvSpPr txBox="1">
          <a:spLocks noChangeArrowheads="1"/>
        </xdr:cNvSpPr>
      </xdr:nvSpPr>
      <xdr:spPr bwMode="auto">
        <a:xfrm>
          <a:off x="5448300" y="10858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28575</xdr:colOff>
      <xdr:row>6</xdr:row>
      <xdr:rowOff>114300</xdr:rowOff>
    </xdr:from>
    <xdr:to>
      <xdr:col>35</xdr:col>
      <xdr:colOff>123825</xdr:colOff>
      <xdr:row>8</xdr:row>
      <xdr:rowOff>19050</xdr:rowOff>
    </xdr:to>
    <xdr:sp macro="" textlink="">
      <xdr:nvSpPr>
        <xdr:cNvPr id="107" name="Text Box 7">
          <a:extLst>
            <a:ext uri="{FF2B5EF4-FFF2-40B4-BE49-F238E27FC236}">
              <a16:creationId xmlns:a16="http://schemas.microsoft.com/office/drawing/2014/main" id="{F55AFF57-83DC-4EB0-B8FC-F181F13E254A}"/>
            </a:ext>
          </a:extLst>
        </xdr:cNvPr>
        <xdr:cNvSpPr txBox="1">
          <a:spLocks noChangeArrowheads="1"/>
        </xdr:cNvSpPr>
      </xdr:nvSpPr>
      <xdr:spPr bwMode="auto">
        <a:xfrm>
          <a:off x="5448300" y="10858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99355</xdr:colOff>
      <xdr:row>22</xdr:row>
      <xdr:rowOff>15070</xdr:rowOff>
    </xdr:from>
    <xdr:to>
      <xdr:col>17</xdr:col>
      <xdr:colOff>48328</xdr:colOff>
      <xdr:row>29</xdr:row>
      <xdr:rowOff>148035</xdr:rowOff>
    </xdr:to>
    <xdr:grpSp>
      <xdr:nvGrpSpPr>
        <xdr:cNvPr id="108" name="グループ化 107">
          <a:extLst>
            <a:ext uri="{FF2B5EF4-FFF2-40B4-BE49-F238E27FC236}">
              <a16:creationId xmlns:a16="http://schemas.microsoft.com/office/drawing/2014/main" id="{0CC4BB61-3DCA-4755-90C2-1DC68AA981A6}"/>
            </a:ext>
          </a:extLst>
        </xdr:cNvPr>
        <xdr:cNvGrpSpPr/>
      </xdr:nvGrpSpPr>
      <xdr:grpSpPr>
        <a:xfrm>
          <a:off x="1013755" y="3577420"/>
          <a:ext cx="1625373" cy="1266440"/>
          <a:chOff x="1598816" y="3265712"/>
          <a:chExt cx="2487694" cy="1092729"/>
        </a:xfrm>
      </xdr:grpSpPr>
      <xdr:sp macro="" textlink="">
        <xdr:nvSpPr>
          <xdr:cNvPr id="109" name="Rectangle 17">
            <a:extLst>
              <a:ext uri="{FF2B5EF4-FFF2-40B4-BE49-F238E27FC236}">
                <a16:creationId xmlns:a16="http://schemas.microsoft.com/office/drawing/2014/main" id="{EAED9C76-9A62-E458-8948-52C591564D77}"/>
              </a:ext>
            </a:extLst>
          </xdr:cNvPr>
          <xdr:cNvSpPr>
            <a:spLocks noChangeArrowheads="1"/>
          </xdr:cNvSpPr>
        </xdr:nvSpPr>
        <xdr:spPr bwMode="auto">
          <a:xfrm>
            <a:off x="1598816" y="3597398"/>
            <a:ext cx="2487694" cy="761043"/>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製品コード、工事内容、契約金額は、弊社注文書通り入力して下さい。</a:t>
            </a:r>
          </a:p>
        </xdr:txBody>
      </xdr:sp>
      <xdr:sp macro="" textlink="">
        <xdr:nvSpPr>
          <xdr:cNvPr id="110" name="Line 18">
            <a:extLst>
              <a:ext uri="{FF2B5EF4-FFF2-40B4-BE49-F238E27FC236}">
                <a16:creationId xmlns:a16="http://schemas.microsoft.com/office/drawing/2014/main" id="{2EDBE361-4B45-2357-E391-7A71049564FF}"/>
              </a:ext>
            </a:extLst>
          </xdr:cNvPr>
          <xdr:cNvSpPr>
            <a:spLocks noChangeShapeType="1"/>
          </xdr:cNvSpPr>
        </xdr:nvSpPr>
        <xdr:spPr bwMode="auto">
          <a:xfrm flipV="1">
            <a:off x="2793409" y="3265712"/>
            <a:ext cx="106613" cy="331563"/>
          </a:xfrm>
          <a:prstGeom prst="line">
            <a:avLst/>
          </a:prstGeom>
          <a:solidFill>
            <a:schemeClr val="accent1">
              <a:lumMod val="20000"/>
              <a:lumOff val="80000"/>
            </a:schemeClr>
          </a:solidFill>
          <a:ln w="28575" algn="ctr">
            <a:solidFill>
              <a:schemeClr val="accent1"/>
            </a:solidFill>
            <a:miter lim="800000"/>
            <a:headEnd type="none" w="med" len="med"/>
            <a:tailEnd type="triangle" w="med" len="med"/>
          </a:ln>
          <a:effectLst/>
        </xdr:spPr>
      </xdr:sp>
    </xdr:grpSp>
    <xdr:clientData/>
  </xdr:twoCellAnchor>
  <xdr:twoCellAnchor>
    <xdr:from>
      <xdr:col>0</xdr:col>
      <xdr:colOff>34636</xdr:colOff>
      <xdr:row>18</xdr:row>
      <xdr:rowOff>15362</xdr:rowOff>
    </xdr:from>
    <xdr:to>
      <xdr:col>27</xdr:col>
      <xdr:colOff>129268</xdr:colOff>
      <xdr:row>21</xdr:row>
      <xdr:rowOff>159884</xdr:rowOff>
    </xdr:to>
    <xdr:sp macro="" textlink="">
      <xdr:nvSpPr>
        <xdr:cNvPr id="115" name="正方形/長方形 114">
          <a:extLst>
            <a:ext uri="{FF2B5EF4-FFF2-40B4-BE49-F238E27FC236}">
              <a16:creationId xmlns:a16="http://schemas.microsoft.com/office/drawing/2014/main" id="{36B8F081-C97D-41F7-ADE8-1A1030EB47BB}"/>
            </a:ext>
          </a:extLst>
        </xdr:cNvPr>
        <xdr:cNvSpPr/>
      </xdr:nvSpPr>
      <xdr:spPr bwMode="auto">
        <a:xfrm>
          <a:off x="34636" y="2930012"/>
          <a:ext cx="4209432" cy="630297"/>
        </a:xfrm>
        <a:prstGeom prst="rect">
          <a:avLst/>
        </a:prstGeom>
        <a:noFill/>
        <a:ln w="28575" cap="rnd" cmpd="sng" algn="ctr">
          <a:solidFill>
            <a:schemeClr val="accent1"/>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28</xdr:col>
      <xdr:colOff>25976</xdr:colOff>
      <xdr:row>18</xdr:row>
      <xdr:rowOff>7526</xdr:rowOff>
    </xdr:from>
    <xdr:to>
      <xdr:col>36</xdr:col>
      <xdr:colOff>0</xdr:colOff>
      <xdr:row>22</xdr:row>
      <xdr:rowOff>8659</xdr:rowOff>
    </xdr:to>
    <xdr:sp macro="" textlink="">
      <xdr:nvSpPr>
        <xdr:cNvPr id="116" name="正方形/長方形 115">
          <a:extLst>
            <a:ext uri="{FF2B5EF4-FFF2-40B4-BE49-F238E27FC236}">
              <a16:creationId xmlns:a16="http://schemas.microsoft.com/office/drawing/2014/main" id="{7CCFE884-FFFC-4ACD-BFAF-0FABCA5EEF2E}"/>
            </a:ext>
          </a:extLst>
        </xdr:cNvPr>
        <xdr:cNvSpPr/>
      </xdr:nvSpPr>
      <xdr:spPr bwMode="auto">
        <a:xfrm>
          <a:off x="4390158" y="2968935"/>
          <a:ext cx="1298865" cy="659224"/>
        </a:xfrm>
        <a:prstGeom prst="rect">
          <a:avLst/>
        </a:prstGeom>
        <a:noFill/>
        <a:ln w="28575" cap="rnd" cmpd="sng" algn="ctr">
          <a:solidFill>
            <a:schemeClr val="accent1"/>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44</xdr:col>
      <xdr:colOff>7681</xdr:colOff>
      <xdr:row>18</xdr:row>
      <xdr:rowOff>1</xdr:rowOff>
    </xdr:from>
    <xdr:to>
      <xdr:col>59</xdr:col>
      <xdr:colOff>123642</xdr:colOff>
      <xdr:row>22</xdr:row>
      <xdr:rowOff>0</xdr:rowOff>
    </xdr:to>
    <xdr:sp macro="" textlink="">
      <xdr:nvSpPr>
        <xdr:cNvPr id="117" name="正方形/長方形 116">
          <a:extLst>
            <a:ext uri="{FF2B5EF4-FFF2-40B4-BE49-F238E27FC236}">
              <a16:creationId xmlns:a16="http://schemas.microsoft.com/office/drawing/2014/main" id="{EE783938-22E0-4AB8-ADFB-1B80585A30EC}"/>
            </a:ext>
          </a:extLst>
        </xdr:cNvPr>
        <xdr:cNvSpPr/>
      </xdr:nvSpPr>
      <xdr:spPr bwMode="auto">
        <a:xfrm>
          <a:off x="6753030" y="2884977"/>
          <a:ext cx="2478893" cy="641105"/>
        </a:xfrm>
        <a:prstGeom prst="rect">
          <a:avLst/>
        </a:prstGeom>
        <a:noFill/>
        <a:ln w="28575" cap="rnd" cmpd="sng" algn="ctr">
          <a:solidFill>
            <a:schemeClr val="accent1"/>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46</xdr:col>
      <xdr:colOff>171098</xdr:colOff>
      <xdr:row>22</xdr:row>
      <xdr:rowOff>8161</xdr:rowOff>
    </xdr:from>
    <xdr:to>
      <xdr:col>52</xdr:col>
      <xdr:colOff>41904</xdr:colOff>
      <xdr:row>25</xdr:row>
      <xdr:rowOff>149037</xdr:rowOff>
    </xdr:to>
    <xdr:grpSp>
      <xdr:nvGrpSpPr>
        <xdr:cNvPr id="121" name="グループ化 40">
          <a:extLst>
            <a:ext uri="{FF2B5EF4-FFF2-40B4-BE49-F238E27FC236}">
              <a16:creationId xmlns:a16="http://schemas.microsoft.com/office/drawing/2014/main" id="{89A75297-171E-43AB-9FE5-C358E70E276A}"/>
            </a:ext>
          </a:extLst>
        </xdr:cNvPr>
        <xdr:cNvGrpSpPr>
          <a:grpSpLocks/>
        </xdr:cNvGrpSpPr>
      </xdr:nvGrpSpPr>
      <xdr:grpSpPr bwMode="auto">
        <a:xfrm>
          <a:off x="7324373" y="3570511"/>
          <a:ext cx="813781" cy="626651"/>
          <a:chOff x="5757314" y="2817456"/>
          <a:chExt cx="818008" cy="623834"/>
        </a:xfrm>
      </xdr:grpSpPr>
      <xdr:sp macro="" textlink="">
        <xdr:nvSpPr>
          <xdr:cNvPr id="122" name="Rectangle 19">
            <a:extLst>
              <a:ext uri="{FF2B5EF4-FFF2-40B4-BE49-F238E27FC236}">
                <a16:creationId xmlns:a16="http://schemas.microsoft.com/office/drawing/2014/main" id="{EF383197-20D1-52DF-6829-222F812AD7CD}"/>
              </a:ext>
            </a:extLst>
          </xdr:cNvPr>
          <xdr:cNvSpPr>
            <a:spLocks noChangeArrowheads="1"/>
          </xdr:cNvSpPr>
        </xdr:nvSpPr>
        <xdr:spPr bwMode="auto">
          <a:xfrm>
            <a:off x="5845585" y="3193535"/>
            <a:ext cx="729737" cy="247755"/>
          </a:xfrm>
          <a:prstGeom prst="rect">
            <a:avLst/>
          </a:prstGeom>
          <a:solidFill>
            <a:srgbClr xmlns:mc="http://schemas.openxmlformats.org/markup-compatibility/2006" xmlns:a14="http://schemas.microsoft.com/office/drawing/2010/main" val="FFFFFF" mc:Ignorable="a14" a14:legacySpreadsheetColorIndex="65"/>
          </a:solidFill>
          <a:ln w="25400" algn="ctr">
            <a:solidFill>
              <a:schemeClr val="accent1"/>
            </a:solidFill>
            <a:miter lim="800000"/>
            <a:headEnd/>
            <a:tailEnd/>
          </a:ln>
          <a:effectLst/>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自動計算</a:t>
            </a:r>
          </a:p>
        </xdr:txBody>
      </xdr:sp>
      <xdr:sp macro="" textlink="">
        <xdr:nvSpPr>
          <xdr:cNvPr id="123" name="Line 20">
            <a:extLst>
              <a:ext uri="{FF2B5EF4-FFF2-40B4-BE49-F238E27FC236}">
                <a16:creationId xmlns:a16="http://schemas.microsoft.com/office/drawing/2014/main" id="{30E9542B-770F-3BDA-929E-69A77BDBFECC}"/>
              </a:ext>
            </a:extLst>
          </xdr:cNvPr>
          <xdr:cNvSpPr>
            <a:spLocks noChangeShapeType="1"/>
          </xdr:cNvSpPr>
        </xdr:nvSpPr>
        <xdr:spPr bwMode="auto">
          <a:xfrm flipH="1" flipV="1">
            <a:off x="5757314" y="2817456"/>
            <a:ext cx="183402" cy="368601"/>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xdr:col>
      <xdr:colOff>0</xdr:colOff>
      <xdr:row>32</xdr:row>
      <xdr:rowOff>19050</xdr:rowOff>
    </xdr:from>
    <xdr:to>
      <xdr:col>19</xdr:col>
      <xdr:colOff>28575</xdr:colOff>
      <xdr:row>37</xdr:row>
      <xdr:rowOff>38100</xdr:rowOff>
    </xdr:to>
    <xdr:grpSp>
      <xdr:nvGrpSpPr>
        <xdr:cNvPr id="127" name="グループ化 61">
          <a:extLst>
            <a:ext uri="{FF2B5EF4-FFF2-40B4-BE49-F238E27FC236}">
              <a16:creationId xmlns:a16="http://schemas.microsoft.com/office/drawing/2014/main" id="{3F688D2C-A6B0-46CB-B2F8-ABEA7C68567B}"/>
            </a:ext>
          </a:extLst>
        </xdr:cNvPr>
        <xdr:cNvGrpSpPr>
          <a:grpSpLocks/>
        </xdr:cNvGrpSpPr>
      </xdr:nvGrpSpPr>
      <xdr:grpSpPr bwMode="auto">
        <a:xfrm>
          <a:off x="1066800" y="5200650"/>
          <a:ext cx="1857375" cy="828675"/>
          <a:chOff x="1697602" y="998588"/>
          <a:chExt cx="1874273" cy="821916"/>
        </a:xfrm>
      </xdr:grpSpPr>
      <xdr:sp macro="" textlink="">
        <xdr:nvSpPr>
          <xdr:cNvPr id="128" name="Rectangle 19">
            <a:extLst>
              <a:ext uri="{FF2B5EF4-FFF2-40B4-BE49-F238E27FC236}">
                <a16:creationId xmlns:a16="http://schemas.microsoft.com/office/drawing/2014/main" id="{3F543274-08B4-AD1C-70F3-F62A2BB59A46}"/>
              </a:ext>
            </a:extLst>
          </xdr:cNvPr>
          <xdr:cNvSpPr>
            <a:spLocks noChangeArrowheads="1"/>
          </xdr:cNvSpPr>
        </xdr:nvSpPr>
        <xdr:spPr bwMode="auto">
          <a:xfrm>
            <a:off x="1697602" y="998588"/>
            <a:ext cx="1326409" cy="264525"/>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ctr" rtl="0">
              <a:lnSpc>
                <a:spcPts val="1300"/>
              </a:lnSpc>
              <a:defRPr sz="1000"/>
            </a:pPr>
            <a:r>
              <a:rPr lang="ja-JP" altLang="en-US" sz="1100" b="0" i="0" u="none" strike="noStrike" baseline="0">
                <a:solidFill>
                  <a:srgbClr val="000000"/>
                </a:solidFill>
                <a:latin typeface="ＭＳ Ｐゴシック"/>
                <a:ea typeface="ＭＳ Ｐゴシック"/>
                <a:cs typeface="+mn-cs"/>
              </a:rPr>
              <a:t>着色部自動計算</a:t>
            </a:r>
          </a:p>
        </xdr:txBody>
      </xdr:sp>
      <xdr:sp macro="" textlink="">
        <xdr:nvSpPr>
          <xdr:cNvPr id="129" name="Line 20">
            <a:extLst>
              <a:ext uri="{FF2B5EF4-FFF2-40B4-BE49-F238E27FC236}">
                <a16:creationId xmlns:a16="http://schemas.microsoft.com/office/drawing/2014/main" id="{F91E4515-3121-33FF-C114-06F223B25345}"/>
              </a:ext>
            </a:extLst>
          </xdr:cNvPr>
          <xdr:cNvSpPr>
            <a:spLocks noChangeShapeType="1"/>
          </xdr:cNvSpPr>
        </xdr:nvSpPr>
        <xdr:spPr bwMode="auto">
          <a:xfrm>
            <a:off x="2757641" y="1259758"/>
            <a:ext cx="814234" cy="560746"/>
          </a:xfrm>
          <a:prstGeom prst="line">
            <a:avLst/>
          </a:prstGeom>
          <a:solidFill>
            <a:schemeClr val="accent1">
              <a:lumMod val="20000"/>
              <a:lumOff val="80000"/>
            </a:schemeClr>
          </a:solidFill>
          <a:ln w="28575" algn="ctr">
            <a:solidFill>
              <a:schemeClr val="accent1"/>
            </a:solidFill>
            <a:miter lim="800000"/>
            <a:headEnd type="none" w="med" len="med"/>
            <a:tailEnd type="triangle" w="med" len="med"/>
          </a:ln>
          <a:effectLst/>
        </xdr:spPr>
      </xdr:sp>
    </xdr:grpSp>
    <xdr:clientData/>
  </xdr:twoCellAnchor>
  <xdr:twoCellAnchor>
    <xdr:from>
      <xdr:col>46</xdr:col>
      <xdr:colOff>176893</xdr:colOff>
      <xdr:row>1</xdr:row>
      <xdr:rowOff>7658</xdr:rowOff>
    </xdr:from>
    <xdr:to>
      <xdr:col>53</xdr:col>
      <xdr:colOff>7656</xdr:colOff>
      <xdr:row>3</xdr:row>
      <xdr:rowOff>3403</xdr:rowOff>
    </xdr:to>
    <xdr:sp macro="" textlink="">
      <xdr:nvSpPr>
        <xdr:cNvPr id="130" name="正方形/長方形 129">
          <a:extLst>
            <a:ext uri="{FF2B5EF4-FFF2-40B4-BE49-F238E27FC236}">
              <a16:creationId xmlns:a16="http://schemas.microsoft.com/office/drawing/2014/main" id="{E0AA3AD6-5592-4AB9-9694-77F8C1ECD48D}"/>
            </a:ext>
          </a:extLst>
        </xdr:cNvPr>
        <xdr:cNvSpPr/>
      </xdr:nvSpPr>
      <xdr:spPr bwMode="auto">
        <a:xfrm>
          <a:off x="7330168" y="169583"/>
          <a:ext cx="926138" cy="319595"/>
        </a:xfrm>
        <a:prstGeom prst="rect">
          <a:avLst/>
        </a:prstGeom>
        <a:solidFill>
          <a:srgbClr val="FF0000">
            <a:alpha val="20000"/>
          </a:srgbClr>
        </a:solidFill>
        <a:ln w="9525" cap="rnd"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triangle" w="med" len="med"/>
        </a:ln>
        <a:effectLst/>
      </xdr:spPr>
      <xdr:txBody>
        <a:bodyPr wrap="square" lIns="18288" tIns="0" rIns="0" bIns="0" rtlCol="0" anchor="ctr" upright="1">
          <a:spAutoFit/>
        </a:bodyPr>
        <a:lstStyle/>
        <a:p>
          <a:pPr algn="l"/>
          <a:endParaRPr kumimoji="1" lang="ja-JP" altLang="en-US" sz="1100"/>
        </a:p>
      </xdr:txBody>
    </xdr:sp>
    <xdr:clientData/>
  </xdr:twoCellAnchor>
  <xdr:twoCellAnchor>
    <xdr:from>
      <xdr:col>53</xdr:col>
      <xdr:colOff>100080</xdr:colOff>
      <xdr:row>0</xdr:row>
      <xdr:rowOff>0</xdr:rowOff>
    </xdr:from>
    <xdr:to>
      <xdr:col>67</xdr:col>
      <xdr:colOff>138545</xdr:colOff>
      <xdr:row>2</xdr:row>
      <xdr:rowOff>8660</xdr:rowOff>
    </xdr:to>
    <xdr:grpSp>
      <xdr:nvGrpSpPr>
        <xdr:cNvPr id="131" name="グループ化 130">
          <a:extLst>
            <a:ext uri="{FF2B5EF4-FFF2-40B4-BE49-F238E27FC236}">
              <a16:creationId xmlns:a16="http://schemas.microsoft.com/office/drawing/2014/main" id="{85E85849-242E-46B3-9200-9FE422792DE6}"/>
            </a:ext>
          </a:extLst>
        </xdr:cNvPr>
        <xdr:cNvGrpSpPr/>
      </xdr:nvGrpSpPr>
      <xdr:grpSpPr>
        <a:xfrm>
          <a:off x="8348730" y="0"/>
          <a:ext cx="2172065" cy="332510"/>
          <a:chOff x="7081986" y="-124711"/>
          <a:chExt cx="2088368" cy="404290"/>
        </a:xfrm>
      </xdr:grpSpPr>
      <xdr:sp macro="" textlink="">
        <xdr:nvSpPr>
          <xdr:cNvPr id="132" name="Rectangle 22">
            <a:extLst>
              <a:ext uri="{FF2B5EF4-FFF2-40B4-BE49-F238E27FC236}">
                <a16:creationId xmlns:a16="http://schemas.microsoft.com/office/drawing/2014/main" id="{030A2789-6B2B-680F-F30A-8E49BD57ADC9}"/>
              </a:ext>
            </a:extLst>
          </xdr:cNvPr>
          <xdr:cNvSpPr>
            <a:spLocks noChangeArrowheads="1"/>
          </xdr:cNvSpPr>
        </xdr:nvSpPr>
        <xdr:spPr bwMode="auto">
          <a:xfrm>
            <a:off x="7081986" y="-124711"/>
            <a:ext cx="2088368" cy="283124"/>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日付は西暦で記入して下さい。</a:t>
            </a:r>
          </a:p>
        </xdr:txBody>
      </xdr:sp>
      <xdr:sp macro="" textlink="">
        <xdr:nvSpPr>
          <xdr:cNvPr id="133" name="Line 18">
            <a:extLst>
              <a:ext uri="{FF2B5EF4-FFF2-40B4-BE49-F238E27FC236}">
                <a16:creationId xmlns:a16="http://schemas.microsoft.com/office/drawing/2014/main" id="{2BF42DE0-97E3-E113-F217-FFEF4BD7B5C2}"/>
              </a:ext>
            </a:extLst>
          </xdr:cNvPr>
          <xdr:cNvSpPr>
            <a:spLocks noChangeShapeType="1"/>
          </xdr:cNvSpPr>
        </xdr:nvSpPr>
        <xdr:spPr bwMode="auto">
          <a:xfrm>
            <a:off x="7207650" y="165696"/>
            <a:ext cx="317693" cy="113883"/>
          </a:xfrm>
          <a:prstGeom prst="line">
            <a:avLst/>
          </a:prstGeom>
          <a:solidFill>
            <a:schemeClr val="accent1">
              <a:lumMod val="20000"/>
              <a:lumOff val="80000"/>
            </a:schemeClr>
          </a:solidFill>
          <a:ln w="28575" algn="ctr">
            <a:solidFill>
              <a:schemeClr val="accent1"/>
            </a:solidFill>
            <a:miter lim="800000"/>
            <a:headEnd type="none" w="med" len="med"/>
            <a:tailEnd type="triangle" w="med" len="med"/>
          </a:ln>
          <a:effectLst/>
        </xdr:spPr>
      </xdr:sp>
    </xdr:grpSp>
    <xdr:clientData/>
  </xdr:twoCellAnchor>
  <xdr:twoCellAnchor>
    <xdr:from>
      <xdr:col>36</xdr:col>
      <xdr:colOff>8659</xdr:colOff>
      <xdr:row>38</xdr:row>
      <xdr:rowOff>0</xdr:rowOff>
    </xdr:from>
    <xdr:to>
      <xdr:col>44</xdr:col>
      <xdr:colOff>10205</xdr:colOff>
      <xdr:row>40</xdr:row>
      <xdr:rowOff>17318</xdr:rowOff>
    </xdr:to>
    <xdr:sp macro="" textlink="">
      <xdr:nvSpPr>
        <xdr:cNvPr id="134" name="正方形/長方形 133">
          <a:extLst>
            <a:ext uri="{FF2B5EF4-FFF2-40B4-BE49-F238E27FC236}">
              <a16:creationId xmlns:a16="http://schemas.microsoft.com/office/drawing/2014/main" id="{2FD1BC2B-F0CC-484E-BF5F-701529EF0AC2}"/>
            </a:ext>
          </a:extLst>
        </xdr:cNvPr>
        <xdr:cNvSpPr/>
      </xdr:nvSpPr>
      <xdr:spPr bwMode="auto">
        <a:xfrm>
          <a:off x="5580784" y="6153150"/>
          <a:ext cx="1220746" cy="341168"/>
        </a:xfrm>
        <a:prstGeom prst="rect">
          <a:avLst/>
        </a:prstGeom>
        <a:noFill/>
        <a:ln w="28575" cap="rnd" cmpd="sng" algn="ctr">
          <a:solidFill>
            <a:schemeClr val="accent1"/>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editAs="oneCell">
    <xdr:from>
      <xdr:col>29</xdr:col>
      <xdr:colOff>144577</xdr:colOff>
      <xdr:row>31</xdr:row>
      <xdr:rowOff>161584</xdr:rowOff>
    </xdr:from>
    <xdr:to>
      <xdr:col>52</xdr:col>
      <xdr:colOff>60614</xdr:colOff>
      <xdr:row>35</xdr:row>
      <xdr:rowOff>59529</xdr:rowOff>
    </xdr:to>
    <xdr:sp macro="" textlink="">
      <xdr:nvSpPr>
        <xdr:cNvPr id="135" name="Rectangle 17">
          <a:extLst>
            <a:ext uri="{FF2B5EF4-FFF2-40B4-BE49-F238E27FC236}">
              <a16:creationId xmlns:a16="http://schemas.microsoft.com/office/drawing/2014/main" id="{D01F2647-47DA-4316-8A80-1DC9B06EFFB9}"/>
            </a:ext>
          </a:extLst>
        </xdr:cNvPr>
        <xdr:cNvSpPr>
          <a:spLocks noChangeArrowheads="1"/>
        </xdr:cNvSpPr>
      </xdr:nvSpPr>
      <xdr:spPr bwMode="auto">
        <a:xfrm>
          <a:off x="4592752" y="5181259"/>
          <a:ext cx="3564112" cy="545645"/>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既収済みの消費税額をご確認ください。</a:t>
          </a: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自動計算金額と不一致の場合は上書きして下さい。</a:t>
          </a:r>
        </a:p>
      </xdr:txBody>
    </xdr:sp>
    <xdr:clientData/>
  </xdr:twoCellAnchor>
  <xdr:twoCellAnchor>
    <xdr:from>
      <xdr:col>37</xdr:col>
      <xdr:colOff>136071</xdr:colOff>
      <xdr:row>35</xdr:row>
      <xdr:rowOff>58294</xdr:rowOff>
    </xdr:from>
    <xdr:to>
      <xdr:col>38</xdr:col>
      <xdr:colOff>17318</xdr:colOff>
      <xdr:row>38</xdr:row>
      <xdr:rowOff>43295</xdr:rowOff>
    </xdr:to>
    <xdr:sp macro="" textlink="">
      <xdr:nvSpPr>
        <xdr:cNvPr id="136" name="Line 18">
          <a:extLst>
            <a:ext uri="{FF2B5EF4-FFF2-40B4-BE49-F238E27FC236}">
              <a16:creationId xmlns:a16="http://schemas.microsoft.com/office/drawing/2014/main" id="{430064BC-09A1-4D82-BCD7-D80C51C6F6D9}"/>
            </a:ext>
          </a:extLst>
        </xdr:cNvPr>
        <xdr:cNvSpPr>
          <a:spLocks noChangeShapeType="1"/>
        </xdr:cNvSpPr>
      </xdr:nvSpPr>
      <xdr:spPr bwMode="auto">
        <a:xfrm>
          <a:off x="5860596" y="5725669"/>
          <a:ext cx="33647" cy="470776"/>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11905</xdr:colOff>
      <xdr:row>8</xdr:row>
      <xdr:rowOff>33168</xdr:rowOff>
    </xdr:from>
    <xdr:to>
      <xdr:col>33</xdr:col>
      <xdr:colOff>77932</xdr:colOff>
      <xdr:row>12</xdr:row>
      <xdr:rowOff>69272</xdr:rowOff>
    </xdr:to>
    <xdr:sp macro="" textlink="">
      <xdr:nvSpPr>
        <xdr:cNvPr id="137" name="Rectangle 12">
          <a:extLst>
            <a:ext uri="{FF2B5EF4-FFF2-40B4-BE49-F238E27FC236}">
              <a16:creationId xmlns:a16="http://schemas.microsoft.com/office/drawing/2014/main" id="{66F74282-5EB2-4645-96A3-241174E25E84}"/>
            </a:ext>
          </a:extLst>
        </xdr:cNvPr>
        <xdr:cNvSpPr>
          <a:spLocks noChangeArrowheads="1"/>
        </xdr:cNvSpPr>
      </xdr:nvSpPr>
      <xdr:spPr bwMode="auto">
        <a:xfrm>
          <a:off x="2297905" y="1328568"/>
          <a:ext cx="2894952" cy="683804"/>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注文番号、プロジェクト番号、</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取引先コード、工事名称は</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弊社注文書通り正確に記入して下さい。</a:t>
          </a:r>
        </a:p>
      </xdr:txBody>
    </xdr:sp>
    <xdr:clientData/>
  </xdr:twoCellAnchor>
  <xdr:twoCellAnchor>
    <xdr:from>
      <xdr:col>39</xdr:col>
      <xdr:colOff>76848</xdr:colOff>
      <xdr:row>0</xdr:row>
      <xdr:rowOff>11907</xdr:rowOff>
    </xdr:from>
    <xdr:to>
      <xdr:col>45</xdr:col>
      <xdr:colOff>103212</xdr:colOff>
      <xdr:row>2</xdr:row>
      <xdr:rowOff>5954</xdr:rowOff>
    </xdr:to>
    <xdr:sp macro="" textlink="">
      <xdr:nvSpPr>
        <xdr:cNvPr id="138" name="吹き出し: 線 137">
          <a:extLst>
            <a:ext uri="{FF2B5EF4-FFF2-40B4-BE49-F238E27FC236}">
              <a16:creationId xmlns:a16="http://schemas.microsoft.com/office/drawing/2014/main" id="{D198A395-CFF1-4D18-8456-BAAA15B8CD46}"/>
            </a:ext>
          </a:extLst>
        </xdr:cNvPr>
        <xdr:cNvSpPr/>
      </xdr:nvSpPr>
      <xdr:spPr>
        <a:xfrm>
          <a:off x="6106173" y="11907"/>
          <a:ext cx="969339" cy="317897"/>
        </a:xfrm>
        <a:prstGeom prst="borderCallout1">
          <a:avLst>
            <a:gd name="adj1" fmla="val 102541"/>
            <a:gd name="adj2" fmla="val 120963"/>
            <a:gd name="adj3" fmla="val 47748"/>
            <a:gd name="adj4" fmla="val 101205"/>
          </a:avLst>
        </a:prstGeom>
        <a:solidFill>
          <a:schemeClr val="accent1">
            <a:lumMod val="20000"/>
            <a:lumOff val="80000"/>
          </a:schemeClr>
        </a:solidFill>
        <a:ln w="28575" algn="ctr">
          <a:solidFill>
            <a:schemeClr val="accent1"/>
          </a:solidFill>
          <a:miter lim="800000"/>
          <a:headEnd type="triangle" w="med" len="med"/>
          <a:tailEnd type="non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取引月／〆月</a:t>
          </a:r>
        </a:p>
      </xdr:txBody>
    </xdr:sp>
    <xdr:clientData/>
  </xdr:twoCellAnchor>
  <xdr:twoCellAnchor>
    <xdr:from>
      <xdr:col>0</xdr:col>
      <xdr:colOff>144575</xdr:colOff>
      <xdr:row>3</xdr:row>
      <xdr:rowOff>144577</xdr:rowOff>
    </xdr:from>
    <xdr:to>
      <xdr:col>12</xdr:col>
      <xdr:colOff>144575</xdr:colOff>
      <xdr:row>7</xdr:row>
      <xdr:rowOff>10205</xdr:rowOff>
    </xdr:to>
    <xdr:sp macro="" textlink="">
      <xdr:nvSpPr>
        <xdr:cNvPr id="139" name="正方形/長方形 138">
          <a:extLst>
            <a:ext uri="{FF2B5EF4-FFF2-40B4-BE49-F238E27FC236}">
              <a16:creationId xmlns:a16="http://schemas.microsoft.com/office/drawing/2014/main" id="{74AFA407-9FEE-4D74-A5AB-1227F8E311C2}"/>
            </a:ext>
          </a:extLst>
        </xdr:cNvPr>
        <xdr:cNvSpPr/>
      </xdr:nvSpPr>
      <xdr:spPr bwMode="auto">
        <a:xfrm>
          <a:off x="144575" y="630352"/>
          <a:ext cx="1828800" cy="513328"/>
        </a:xfrm>
        <a:prstGeom prst="rect">
          <a:avLst/>
        </a:prstGeom>
        <a:noFill/>
        <a:ln w="25400" cap="rnd" cmpd="sng" algn="ctr">
          <a:solidFill>
            <a:srgbClr val="FF0000"/>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0</xdr:col>
      <xdr:colOff>144576</xdr:colOff>
      <xdr:row>7</xdr:row>
      <xdr:rowOff>144576</xdr:rowOff>
    </xdr:from>
    <xdr:to>
      <xdr:col>13</xdr:col>
      <xdr:colOff>8504</xdr:colOff>
      <xdr:row>11</xdr:row>
      <xdr:rowOff>6803</xdr:rowOff>
    </xdr:to>
    <xdr:sp macro="" textlink="">
      <xdr:nvSpPr>
        <xdr:cNvPr id="140" name="正方形/長方形 139">
          <a:extLst>
            <a:ext uri="{FF2B5EF4-FFF2-40B4-BE49-F238E27FC236}">
              <a16:creationId xmlns:a16="http://schemas.microsoft.com/office/drawing/2014/main" id="{D1DE6745-F512-4940-B2E2-652641DB0AD0}"/>
            </a:ext>
          </a:extLst>
        </xdr:cNvPr>
        <xdr:cNvSpPr/>
      </xdr:nvSpPr>
      <xdr:spPr bwMode="auto">
        <a:xfrm>
          <a:off x="144576" y="1278051"/>
          <a:ext cx="1845128" cy="509927"/>
        </a:xfrm>
        <a:prstGeom prst="rect">
          <a:avLst/>
        </a:prstGeom>
        <a:noFill/>
        <a:ln w="25400" cap="rnd" cmpd="sng" algn="ctr">
          <a:solidFill>
            <a:srgbClr val="FF0000"/>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44</xdr:col>
      <xdr:colOff>168385</xdr:colOff>
      <xdr:row>3</xdr:row>
      <xdr:rowOff>146277</xdr:rowOff>
    </xdr:from>
    <xdr:to>
      <xdr:col>69</xdr:col>
      <xdr:colOff>22110</xdr:colOff>
      <xdr:row>7</xdr:row>
      <xdr:rowOff>10205</xdr:rowOff>
    </xdr:to>
    <xdr:sp macro="" textlink="">
      <xdr:nvSpPr>
        <xdr:cNvPr id="141" name="正方形/長方形 140">
          <a:extLst>
            <a:ext uri="{FF2B5EF4-FFF2-40B4-BE49-F238E27FC236}">
              <a16:creationId xmlns:a16="http://schemas.microsoft.com/office/drawing/2014/main" id="{9DB57D52-37CC-4C57-8625-55BFD45A85A2}"/>
            </a:ext>
          </a:extLst>
        </xdr:cNvPr>
        <xdr:cNvSpPr/>
      </xdr:nvSpPr>
      <xdr:spPr bwMode="auto">
        <a:xfrm>
          <a:off x="6959710" y="632052"/>
          <a:ext cx="3749450" cy="511628"/>
        </a:xfrm>
        <a:prstGeom prst="rect">
          <a:avLst/>
        </a:prstGeom>
        <a:noFill/>
        <a:ln w="25400" cap="rnd" cmpd="sng" algn="ctr">
          <a:solidFill>
            <a:srgbClr val="FF0000"/>
          </a:solidFill>
          <a:prstDash val="solid"/>
          <a:round/>
          <a:headEnd type="none" w="med" len="med"/>
          <a:tailEnd type="triangle" w="med" len="med"/>
        </a:ln>
        <a:effectLst/>
      </xdr:spPr>
      <xdr:txBody>
        <a:bodyPr wrap="square" lIns="18288" tIns="0" rIns="0" bIns="0" rtlCol="0" anchor="ctr" upright="1">
          <a:noAutofit/>
        </a:bodyPr>
        <a:lstStyle/>
        <a:p>
          <a:pPr algn="l"/>
          <a:endParaRPr kumimoji="1" lang="ja-JP" altLang="en-US" sz="1100"/>
        </a:p>
      </xdr:txBody>
    </xdr:sp>
    <xdr:clientData/>
  </xdr:twoCellAnchor>
  <xdr:twoCellAnchor>
    <xdr:from>
      <xdr:col>0</xdr:col>
      <xdr:colOff>10205</xdr:colOff>
      <xdr:row>15</xdr:row>
      <xdr:rowOff>154781</xdr:rowOff>
    </xdr:from>
    <xdr:to>
      <xdr:col>6</xdr:col>
      <xdr:colOff>3402</xdr:colOff>
      <xdr:row>36</xdr:row>
      <xdr:rowOff>8504</xdr:rowOff>
    </xdr:to>
    <xdr:sp macro="" textlink="">
      <xdr:nvSpPr>
        <xdr:cNvPr id="142" name="正方形/長方形 141">
          <a:extLst>
            <a:ext uri="{FF2B5EF4-FFF2-40B4-BE49-F238E27FC236}">
              <a16:creationId xmlns:a16="http://schemas.microsoft.com/office/drawing/2014/main" id="{533A60FB-49A5-4584-8DAE-EF40E0A2C0A1}"/>
            </a:ext>
          </a:extLst>
        </xdr:cNvPr>
        <xdr:cNvSpPr/>
      </xdr:nvSpPr>
      <xdr:spPr bwMode="auto">
        <a:xfrm>
          <a:off x="10205" y="2583656"/>
          <a:ext cx="907597" cy="3254148"/>
        </a:xfrm>
        <a:prstGeom prst="rect">
          <a:avLst/>
        </a:prstGeom>
        <a:noFill/>
        <a:ln w="25400" cap="rnd" cmpd="sng" algn="ctr">
          <a:solidFill>
            <a:srgbClr val="FF0000"/>
          </a:solidFill>
          <a:prstDash val="solid"/>
          <a:round/>
          <a:headEnd type="none" w="med" len="med"/>
          <a:tailEnd type="triangl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17</xdr:col>
      <xdr:colOff>144576</xdr:colOff>
      <xdr:row>15</xdr:row>
      <xdr:rowOff>154781</xdr:rowOff>
    </xdr:from>
    <xdr:to>
      <xdr:col>28</xdr:col>
      <xdr:colOff>0</xdr:colOff>
      <xdr:row>36</xdr:row>
      <xdr:rowOff>6569</xdr:rowOff>
    </xdr:to>
    <xdr:sp macro="" textlink="">
      <xdr:nvSpPr>
        <xdr:cNvPr id="143" name="正方形/長方形 142">
          <a:extLst>
            <a:ext uri="{FF2B5EF4-FFF2-40B4-BE49-F238E27FC236}">
              <a16:creationId xmlns:a16="http://schemas.microsoft.com/office/drawing/2014/main" id="{64B671F4-2C99-4D70-9756-522093CF35DA}"/>
            </a:ext>
          </a:extLst>
        </xdr:cNvPr>
        <xdr:cNvSpPr/>
      </xdr:nvSpPr>
      <xdr:spPr bwMode="auto">
        <a:xfrm>
          <a:off x="2735376" y="2583656"/>
          <a:ext cx="1531824" cy="3252213"/>
        </a:xfrm>
        <a:prstGeom prst="rect">
          <a:avLst/>
        </a:prstGeom>
        <a:noFill/>
        <a:ln w="25400" cap="rnd" cmpd="sng" algn="ctr">
          <a:solidFill>
            <a:srgbClr val="FF0000"/>
          </a:solidFill>
          <a:prstDash val="solid"/>
          <a:round/>
          <a:headEnd type="none" w="med" len="med"/>
          <a:tailEnd type="triangle" w="med" len="med"/>
          <a:extLst>
            <a:ext uri="{C807C97D-BFC1-408E-A445-0C87EB9F89A2}">
              <ask:lineSketchStyleProps xmlns:ask="http://schemas.microsoft.com/office/drawing/2018/sketchyshapes">
                <ask:type>
                  <ask:lineSketchNone/>
                </ask:type>
              </ask:lineSketchStyleProps>
            </a:ext>
          </a:extLst>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59</xdr:col>
      <xdr:colOff>146277</xdr:colOff>
      <xdr:row>15</xdr:row>
      <xdr:rowOff>144577</xdr:rowOff>
    </xdr:from>
    <xdr:to>
      <xdr:col>70</xdr:col>
      <xdr:colOff>0</xdr:colOff>
      <xdr:row>36</xdr:row>
      <xdr:rowOff>11907</xdr:rowOff>
    </xdr:to>
    <xdr:sp macro="" textlink="">
      <xdr:nvSpPr>
        <xdr:cNvPr id="144" name="正方形/長方形 143">
          <a:extLst>
            <a:ext uri="{FF2B5EF4-FFF2-40B4-BE49-F238E27FC236}">
              <a16:creationId xmlns:a16="http://schemas.microsoft.com/office/drawing/2014/main" id="{252B5A22-BD1D-44B9-B593-963AD133D91C}"/>
            </a:ext>
          </a:extLst>
        </xdr:cNvPr>
        <xdr:cNvSpPr/>
      </xdr:nvSpPr>
      <xdr:spPr bwMode="auto">
        <a:xfrm>
          <a:off x="9309327" y="2573452"/>
          <a:ext cx="1530123" cy="3267755"/>
        </a:xfrm>
        <a:prstGeom prst="rect">
          <a:avLst/>
        </a:prstGeom>
        <a:noFill/>
        <a:ln w="25400" cap="rnd" cmpd="sng" algn="ctr">
          <a:solidFill>
            <a:srgbClr val="FF0000"/>
          </a:solidFill>
          <a:prstDash val="solid"/>
          <a:round/>
          <a:headEnd type="none" w="med" len="med"/>
          <a:tailEnd type="triangle" w="med" len="med"/>
          <a:extLst>
            <a:ext uri="{C807C97D-BFC1-408E-A445-0C87EB9F89A2}">
              <ask:lineSketchStyleProps xmlns:ask="http://schemas.microsoft.com/office/drawing/2018/sketchyshapes">
                <ask:type>
                  <ask:lineSketchNone/>
                </ask:type>
              </ask:lineSketchStyleProps>
            </a:ext>
          </a:extLst>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6</xdr:col>
      <xdr:colOff>153236</xdr:colOff>
      <xdr:row>39</xdr:row>
      <xdr:rowOff>77318</xdr:rowOff>
    </xdr:from>
    <xdr:to>
      <xdr:col>32</xdr:col>
      <xdr:colOff>95250</xdr:colOff>
      <xdr:row>44</xdr:row>
      <xdr:rowOff>60614</xdr:rowOff>
    </xdr:to>
    <xdr:sp macro="" textlink="">
      <xdr:nvSpPr>
        <xdr:cNvPr id="145" name="正方形/長方形 144">
          <a:extLst>
            <a:ext uri="{FF2B5EF4-FFF2-40B4-BE49-F238E27FC236}">
              <a16:creationId xmlns:a16="http://schemas.microsoft.com/office/drawing/2014/main" id="{9E459C8E-7977-4AEF-A948-844D87E587A3}"/>
            </a:ext>
          </a:extLst>
        </xdr:cNvPr>
        <xdr:cNvSpPr/>
      </xdr:nvSpPr>
      <xdr:spPr bwMode="auto">
        <a:xfrm>
          <a:off x="1067636" y="6392393"/>
          <a:ext cx="3990139" cy="792921"/>
        </a:xfrm>
        <a:prstGeom prst="rect">
          <a:avLst/>
        </a:prstGeom>
        <a:solidFill>
          <a:schemeClr val="accent1">
            <a:lumMod val="20000"/>
            <a:lumOff val="80000"/>
          </a:schemeClr>
        </a:solidFill>
        <a:ln w="28575" algn="ctr">
          <a:solidFill>
            <a:srgbClr val="FF0000"/>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ja-JP" sz="1100" b="0" i="0" u="none" strike="noStrike" baseline="0">
              <a:solidFill>
                <a:srgbClr val="000000"/>
              </a:solidFill>
              <a:latin typeface="ＭＳ Ｐゴシック"/>
              <a:ea typeface="ＭＳ Ｐゴシック"/>
              <a:cs typeface="+mn-cs"/>
            </a:rPr>
            <a:t>赤枠の項目はロボットで読み取ります。</a:t>
          </a: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注文番号、プロジェクト番号、</a:t>
          </a:r>
          <a:r>
            <a:rPr lang="ja-JP" altLang="ja-JP" sz="1100" b="0" i="0" u="none" strike="noStrike" baseline="0">
              <a:solidFill>
                <a:srgbClr val="000000"/>
              </a:solidFill>
              <a:latin typeface="ＭＳ Ｐゴシック"/>
              <a:ea typeface="ＭＳ Ｐゴシック"/>
              <a:cs typeface="+mn-cs"/>
            </a:rPr>
            <a:t>取引先</a:t>
          </a:r>
          <a:r>
            <a:rPr lang="ja-JP" altLang="en-US" sz="1100" b="0" i="0" u="none" strike="noStrike" baseline="0">
              <a:solidFill>
                <a:srgbClr val="000000"/>
              </a:solidFill>
              <a:latin typeface="ＭＳ Ｐゴシック"/>
              <a:ea typeface="ＭＳ Ｐゴシック"/>
              <a:cs typeface="+mn-cs"/>
            </a:rPr>
            <a:t>コード</a:t>
          </a:r>
          <a:r>
            <a:rPr lang="ja-JP" altLang="ja-JP" sz="1100" b="0" i="0" u="none" strike="noStrike" baseline="0">
              <a:solidFill>
                <a:srgbClr val="000000"/>
              </a:solidFill>
              <a:latin typeface="ＭＳ Ｐゴシック"/>
              <a:ea typeface="ＭＳ Ｐゴシック"/>
              <a:cs typeface="+mn-cs"/>
            </a:rPr>
            <a:t>、</a:t>
          </a:r>
          <a:r>
            <a:rPr lang="ja-JP" altLang="en-US" sz="1100" b="0" i="0" u="none" strike="noStrike" baseline="0">
              <a:solidFill>
                <a:srgbClr val="000000"/>
              </a:solidFill>
              <a:latin typeface="ＭＳ Ｐゴシック"/>
              <a:ea typeface="ＭＳ Ｐゴシック"/>
              <a:cs typeface="+mn-cs"/>
            </a:rPr>
            <a:t>インボイス番号、</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製品コード、税抜契約金額、今回請求</a:t>
          </a:r>
          <a:r>
            <a:rPr lang="en-US" altLang="ja-JP" sz="1100" b="0" i="0" u="none" strike="noStrike" baseline="0">
              <a:solidFill>
                <a:srgbClr val="000000"/>
              </a:solidFill>
              <a:latin typeface="ＭＳ Ｐゴシック"/>
              <a:ea typeface="ＭＳ Ｐゴシック"/>
              <a:cs typeface="+mn-cs"/>
            </a:rPr>
            <a:t>(</a:t>
          </a:r>
          <a:r>
            <a:rPr lang="ja-JP" altLang="en-US" sz="1100" b="0" i="0" u="none" strike="noStrike" baseline="0">
              <a:solidFill>
                <a:srgbClr val="000000"/>
              </a:solidFill>
              <a:latin typeface="ＭＳ Ｐゴシック"/>
              <a:ea typeface="ＭＳ Ｐゴシック"/>
              <a:cs typeface="+mn-cs"/>
            </a:rPr>
            <a:t>税抜金額</a:t>
          </a:r>
          <a:r>
            <a:rPr lang="en-US" altLang="ja-JP" sz="1100" b="0" i="0" u="none" strike="noStrike" baseline="0">
              <a:solidFill>
                <a:srgbClr val="000000"/>
              </a:solidFill>
              <a:latin typeface="ＭＳ Ｐゴシック"/>
              <a:ea typeface="ＭＳ Ｐゴシック"/>
              <a:cs typeface="+mn-cs"/>
            </a:rPr>
            <a:t>)</a:t>
          </a:r>
        </a:p>
      </xdr:txBody>
    </xdr:sp>
    <xdr:clientData/>
  </xdr:twoCellAnchor>
  <xdr:twoCellAnchor>
    <xdr:from>
      <xdr:col>64</xdr:col>
      <xdr:colOff>0</xdr:colOff>
      <xdr:row>41</xdr:row>
      <xdr:rowOff>159885</xdr:rowOff>
    </xdr:from>
    <xdr:to>
      <xdr:col>69</xdr:col>
      <xdr:colOff>136072</xdr:colOff>
      <xdr:row>43</xdr:row>
      <xdr:rowOff>163285</xdr:rowOff>
    </xdr:to>
    <xdr:sp macro="" textlink="">
      <xdr:nvSpPr>
        <xdr:cNvPr id="146" name="正方形/長方形 145">
          <a:extLst>
            <a:ext uri="{FF2B5EF4-FFF2-40B4-BE49-F238E27FC236}">
              <a16:creationId xmlns:a16="http://schemas.microsoft.com/office/drawing/2014/main" id="{82FDDDE3-B3F4-45DF-9B52-94BB92E42556}"/>
            </a:ext>
          </a:extLst>
        </xdr:cNvPr>
        <xdr:cNvSpPr/>
      </xdr:nvSpPr>
      <xdr:spPr bwMode="auto">
        <a:xfrm>
          <a:off x="9925050" y="6798810"/>
          <a:ext cx="898072" cy="327250"/>
        </a:xfrm>
        <a:prstGeom prst="rect">
          <a:avLst/>
        </a:prstGeom>
        <a:solidFill>
          <a:srgbClr val="FF0000">
            <a:alpha val="20000"/>
          </a:srgbClr>
        </a:solidFill>
        <a:ln w="9525" cap="rnd"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triangle" w="med" len="med"/>
        </a:ln>
        <a:effectLst/>
      </xdr:spPr>
      <xdr:txBody>
        <a:bodyPr wrap="square" lIns="18288" tIns="0" rIns="0" bIns="0" rtlCol="0" anchor="ctr" upright="1">
          <a:noAutofit/>
        </a:bodyPr>
        <a:lstStyle/>
        <a:p>
          <a:pPr algn="l"/>
          <a:endParaRPr kumimoji="1" lang="ja-JP" altLang="en-US" sz="1100"/>
        </a:p>
      </xdr:txBody>
    </xdr:sp>
    <xdr:clientData/>
  </xdr:twoCellAnchor>
  <xdr:twoCellAnchor editAs="oneCell">
    <xdr:from>
      <xdr:col>7</xdr:col>
      <xdr:colOff>138545</xdr:colOff>
      <xdr:row>0</xdr:row>
      <xdr:rowOff>121225</xdr:rowOff>
    </xdr:from>
    <xdr:to>
      <xdr:col>20</xdr:col>
      <xdr:colOff>86590</xdr:colOff>
      <xdr:row>4</xdr:row>
      <xdr:rowOff>34635</xdr:rowOff>
    </xdr:to>
    <xdr:sp macro="" textlink="">
      <xdr:nvSpPr>
        <xdr:cNvPr id="147" name="Rectangle 10">
          <a:extLst>
            <a:ext uri="{FF2B5EF4-FFF2-40B4-BE49-F238E27FC236}">
              <a16:creationId xmlns:a16="http://schemas.microsoft.com/office/drawing/2014/main" id="{5A60EEB0-28E8-40DF-A325-6F68F983EF33}"/>
            </a:ext>
          </a:extLst>
        </xdr:cNvPr>
        <xdr:cNvSpPr>
          <a:spLocks noChangeArrowheads="1"/>
        </xdr:cNvSpPr>
      </xdr:nvSpPr>
      <xdr:spPr bwMode="auto">
        <a:xfrm>
          <a:off x="1205345" y="121225"/>
          <a:ext cx="1929245" cy="561110"/>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今回請求金額の税込合計が</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自動で表示されます</a:t>
          </a:r>
        </a:p>
      </xdr:txBody>
    </xdr:sp>
    <xdr:clientData/>
  </xdr:twoCellAnchor>
  <xdr:twoCellAnchor>
    <xdr:from>
      <xdr:col>17</xdr:col>
      <xdr:colOff>31891</xdr:colOff>
      <xdr:row>4</xdr:row>
      <xdr:rowOff>37025</xdr:rowOff>
    </xdr:from>
    <xdr:to>
      <xdr:col>19</xdr:col>
      <xdr:colOff>112568</xdr:colOff>
      <xdr:row>6</xdr:row>
      <xdr:rowOff>138546</xdr:rowOff>
    </xdr:to>
    <xdr:sp macro="" textlink="">
      <xdr:nvSpPr>
        <xdr:cNvPr id="148" name="Line 18">
          <a:extLst>
            <a:ext uri="{FF2B5EF4-FFF2-40B4-BE49-F238E27FC236}">
              <a16:creationId xmlns:a16="http://schemas.microsoft.com/office/drawing/2014/main" id="{834EBB7E-2C8E-4A2F-83B1-659EFFB3A2A3}"/>
            </a:ext>
          </a:extLst>
        </xdr:cNvPr>
        <xdr:cNvSpPr>
          <a:spLocks noChangeShapeType="1"/>
        </xdr:cNvSpPr>
      </xdr:nvSpPr>
      <xdr:spPr bwMode="auto">
        <a:xfrm>
          <a:off x="2622691" y="684725"/>
          <a:ext cx="385477" cy="425371"/>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77932</xdr:colOff>
      <xdr:row>15</xdr:row>
      <xdr:rowOff>71798</xdr:rowOff>
    </xdr:from>
    <xdr:to>
      <xdr:col>28</xdr:col>
      <xdr:colOff>10616</xdr:colOff>
      <xdr:row>17</xdr:row>
      <xdr:rowOff>69087</xdr:rowOff>
    </xdr:to>
    <xdr:sp macro="" textlink="">
      <xdr:nvSpPr>
        <xdr:cNvPr id="149" name="Rectangle 10">
          <a:extLst>
            <a:ext uri="{FF2B5EF4-FFF2-40B4-BE49-F238E27FC236}">
              <a16:creationId xmlns:a16="http://schemas.microsoft.com/office/drawing/2014/main" id="{D6A33A7D-A9A5-47DE-95B1-5D7E173F55BA}"/>
            </a:ext>
          </a:extLst>
        </xdr:cNvPr>
        <xdr:cNvSpPr>
          <a:spLocks noChangeArrowheads="1"/>
        </xdr:cNvSpPr>
      </xdr:nvSpPr>
      <xdr:spPr bwMode="auto">
        <a:xfrm>
          <a:off x="1601932" y="2500673"/>
          <a:ext cx="2675884" cy="321139"/>
        </a:xfrm>
        <a:prstGeom prst="rect">
          <a:avLst/>
        </a:prstGeom>
        <a:solidFill>
          <a:schemeClr val="accent1">
            <a:lumMod val="20000"/>
            <a:lumOff val="80000"/>
          </a:schemeClr>
        </a:solidFill>
        <a:ln w="28575" algn="ctr">
          <a:solidFill>
            <a:schemeClr val="accent1"/>
          </a:solidFill>
          <a:miter lim="800000"/>
          <a:headEnd/>
          <a:tailEn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当社の担当者を記入してください。</a:t>
          </a:r>
        </a:p>
      </xdr:txBody>
    </xdr:sp>
    <xdr:clientData/>
  </xdr:twoCellAnchor>
  <xdr:twoCellAnchor>
    <xdr:from>
      <xdr:col>13</xdr:col>
      <xdr:colOff>10803</xdr:colOff>
      <xdr:row>14</xdr:row>
      <xdr:rowOff>34637</xdr:rowOff>
    </xdr:from>
    <xdr:to>
      <xdr:col>14</xdr:col>
      <xdr:colOff>105489</xdr:colOff>
      <xdr:row>15</xdr:row>
      <xdr:rowOff>60201</xdr:rowOff>
    </xdr:to>
    <xdr:sp macro="" textlink="">
      <xdr:nvSpPr>
        <xdr:cNvPr id="150" name="Line 16">
          <a:extLst>
            <a:ext uri="{FF2B5EF4-FFF2-40B4-BE49-F238E27FC236}">
              <a16:creationId xmlns:a16="http://schemas.microsoft.com/office/drawing/2014/main" id="{3C3116A5-39BE-4C38-A6D8-D69AD6122E3D}"/>
            </a:ext>
          </a:extLst>
        </xdr:cNvPr>
        <xdr:cNvSpPr>
          <a:spLocks noChangeShapeType="1"/>
        </xdr:cNvSpPr>
      </xdr:nvSpPr>
      <xdr:spPr bwMode="auto">
        <a:xfrm flipH="1" flipV="1">
          <a:off x="1992003" y="2301587"/>
          <a:ext cx="247086" cy="187489"/>
        </a:xfrm>
        <a:prstGeom prst="line">
          <a:avLst/>
        </a:prstGeom>
        <a:noFill/>
        <a:ln w="19050">
          <a:solidFill>
            <a:schemeClr val="accent1"/>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7</xdr:col>
      <xdr:colOff>25978</xdr:colOff>
      <xdr:row>45</xdr:row>
      <xdr:rowOff>51955</xdr:rowOff>
    </xdr:from>
    <xdr:to>
      <xdr:col>22</xdr:col>
      <xdr:colOff>94121</xdr:colOff>
      <xdr:row>47</xdr:row>
      <xdr:rowOff>103910</xdr:rowOff>
    </xdr:to>
    <xdr:sp macro="" textlink="">
      <xdr:nvSpPr>
        <xdr:cNvPr id="151" name="正方形/長方形 150">
          <a:extLst>
            <a:ext uri="{FF2B5EF4-FFF2-40B4-BE49-F238E27FC236}">
              <a16:creationId xmlns:a16="http://schemas.microsoft.com/office/drawing/2014/main" id="{B994EE78-E917-4D6E-B6FE-D1C94C0B95E6}"/>
            </a:ext>
          </a:extLst>
        </xdr:cNvPr>
        <xdr:cNvSpPr/>
      </xdr:nvSpPr>
      <xdr:spPr>
        <a:xfrm>
          <a:off x="1092778" y="7338580"/>
          <a:ext cx="2354143" cy="375805"/>
        </a:xfrm>
        <a:prstGeom prst="rect">
          <a:avLst/>
        </a:prstGeom>
        <a:solidFill>
          <a:srgbClr val="FFBCA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赤塗りの箇所は新設項目です。</a:t>
          </a:r>
          <a:endParaRPr lang="ja-JP" altLang="ja-JP">
            <a:solidFill>
              <a:schemeClr val="tx1"/>
            </a:solidFill>
            <a:effectLst/>
          </a:endParaRPr>
        </a:p>
        <a:p>
          <a:pPr algn="ctr"/>
          <a:endParaRPr kumimoji="1" lang="ja-JP" altLang="en-US" sz="1100">
            <a:solidFill>
              <a:schemeClr val="tx1"/>
            </a:solidFill>
          </a:endParaRPr>
        </a:p>
      </xdr:txBody>
    </xdr:sp>
    <xdr:clientData/>
  </xdr:twoCellAnchor>
  <xdr:twoCellAnchor>
    <xdr:from>
      <xdr:col>0</xdr:col>
      <xdr:colOff>143527</xdr:colOff>
      <xdr:row>11</xdr:row>
      <xdr:rowOff>150052</xdr:rowOff>
    </xdr:from>
    <xdr:to>
      <xdr:col>13</xdr:col>
      <xdr:colOff>9786</xdr:colOff>
      <xdr:row>15</xdr:row>
      <xdr:rowOff>9786</xdr:rowOff>
    </xdr:to>
    <xdr:sp macro="" textlink="">
      <xdr:nvSpPr>
        <xdr:cNvPr id="152" name="正方形/長方形 151">
          <a:extLst>
            <a:ext uri="{FF2B5EF4-FFF2-40B4-BE49-F238E27FC236}">
              <a16:creationId xmlns:a16="http://schemas.microsoft.com/office/drawing/2014/main" id="{231062AE-B111-4853-8E4C-BE56D363EA21}"/>
            </a:ext>
          </a:extLst>
        </xdr:cNvPr>
        <xdr:cNvSpPr/>
      </xdr:nvSpPr>
      <xdr:spPr>
        <a:xfrm>
          <a:off x="143527" y="1931227"/>
          <a:ext cx="1847459" cy="507434"/>
        </a:xfrm>
        <a:prstGeom prst="rect">
          <a:avLst/>
        </a:prstGeom>
        <a:solidFill>
          <a:srgbClr val="FF0000">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3402</xdr:colOff>
      <xdr:row>4</xdr:row>
      <xdr:rowOff>10204</xdr:rowOff>
    </xdr:from>
    <xdr:to>
      <xdr:col>68</xdr:col>
      <xdr:colOff>149679</xdr:colOff>
      <xdr:row>6</xdr:row>
      <xdr:rowOff>149678</xdr:rowOff>
    </xdr:to>
    <xdr:sp macro="" textlink="">
      <xdr:nvSpPr>
        <xdr:cNvPr id="153" name="正方形/長方形 152">
          <a:extLst>
            <a:ext uri="{FF2B5EF4-FFF2-40B4-BE49-F238E27FC236}">
              <a16:creationId xmlns:a16="http://schemas.microsoft.com/office/drawing/2014/main" id="{D6CD88AA-D465-4B88-9945-7429E0D91CC3}"/>
            </a:ext>
          </a:extLst>
        </xdr:cNvPr>
        <xdr:cNvSpPr/>
      </xdr:nvSpPr>
      <xdr:spPr>
        <a:xfrm>
          <a:off x="8861652" y="657904"/>
          <a:ext cx="1822677" cy="463324"/>
        </a:xfrm>
        <a:prstGeom prst="rect">
          <a:avLst/>
        </a:prstGeom>
        <a:solidFill>
          <a:srgbClr val="FF0000">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43342</xdr:colOff>
      <xdr:row>9</xdr:row>
      <xdr:rowOff>153994</xdr:rowOff>
    </xdr:from>
    <xdr:to>
      <xdr:col>67</xdr:col>
      <xdr:colOff>147204</xdr:colOff>
      <xdr:row>13</xdr:row>
      <xdr:rowOff>43296</xdr:rowOff>
    </xdr:to>
    <xdr:sp macro="" textlink="">
      <xdr:nvSpPr>
        <xdr:cNvPr id="154" name="楕円 153">
          <a:extLst>
            <a:ext uri="{FF2B5EF4-FFF2-40B4-BE49-F238E27FC236}">
              <a16:creationId xmlns:a16="http://schemas.microsoft.com/office/drawing/2014/main" id="{D95662DE-65D6-4B45-8F0E-2D302F3B04D5}"/>
            </a:ext>
          </a:extLst>
        </xdr:cNvPr>
        <xdr:cNvSpPr/>
      </xdr:nvSpPr>
      <xdr:spPr bwMode="auto">
        <a:xfrm>
          <a:off x="9968392" y="1611319"/>
          <a:ext cx="561062" cy="537002"/>
        </a:xfrm>
        <a:prstGeom prst="ellipse">
          <a:avLst/>
        </a:prstGeom>
        <a:noFill/>
        <a:ln w="9525" cap="rnd" cmpd="sng" algn="ctr">
          <a:solidFill>
            <a:schemeClr val="tx1"/>
          </a:solidFill>
          <a:prstDash val="sysDot"/>
          <a:round/>
          <a:headEnd type="none" w="med" len="med"/>
          <a:tailEnd type="triangle" w="med" len="med"/>
        </a:ln>
        <a:effectLst/>
      </xdr:spPr>
      <xdr:txBody>
        <a:bodyPr wrap="square" lIns="18288" tIns="0" rIns="0" bIns="0" rtlCol="0" anchor="ctr" upright="1">
          <a:noAutofit/>
        </a:bodyPr>
        <a:lstStyle/>
        <a:p>
          <a:pPr algn="ctr"/>
          <a:r>
            <a:rPr kumimoji="1" lang="ja-JP" altLang="en-US" sz="1100">
              <a:solidFill>
                <a:schemeClr val="tx1">
                  <a:lumMod val="50000"/>
                  <a:lumOff val="50000"/>
                </a:schemeClr>
              </a:solidFill>
            </a:rPr>
            <a:t>印</a:t>
          </a:r>
          <a:endParaRPr kumimoji="1" lang="en-US" altLang="ja-JP" sz="1100">
            <a:solidFill>
              <a:schemeClr val="tx1">
                <a:lumMod val="50000"/>
                <a:lumOff val="50000"/>
              </a:schemeClr>
            </a:solidFill>
          </a:endParaRPr>
        </a:p>
      </xdr:txBody>
    </xdr:sp>
    <xdr:clientData/>
  </xdr:twoCellAnchor>
  <xdr:twoCellAnchor>
    <xdr:from>
      <xdr:col>34</xdr:col>
      <xdr:colOff>121226</xdr:colOff>
      <xdr:row>12</xdr:row>
      <xdr:rowOff>112568</xdr:rowOff>
    </xdr:from>
    <xdr:to>
      <xdr:col>61</xdr:col>
      <xdr:colOff>135153</xdr:colOff>
      <xdr:row>17</xdr:row>
      <xdr:rowOff>85323</xdr:rowOff>
    </xdr:to>
    <xdr:sp macro="" textlink="">
      <xdr:nvSpPr>
        <xdr:cNvPr id="155" name="吹き出し: 線 154">
          <a:extLst>
            <a:ext uri="{FF2B5EF4-FFF2-40B4-BE49-F238E27FC236}">
              <a16:creationId xmlns:a16="http://schemas.microsoft.com/office/drawing/2014/main" id="{7D3C8650-4140-4C32-89EE-3D7C020CEA2D}"/>
            </a:ext>
          </a:extLst>
        </xdr:cNvPr>
        <xdr:cNvSpPr/>
      </xdr:nvSpPr>
      <xdr:spPr>
        <a:xfrm>
          <a:off x="5388551" y="2055668"/>
          <a:ext cx="4214452" cy="782380"/>
        </a:xfrm>
        <a:prstGeom prst="borderCallout1">
          <a:avLst>
            <a:gd name="adj1" fmla="val 37220"/>
            <a:gd name="adj2" fmla="val 99899"/>
            <a:gd name="adj3" fmla="val 1654"/>
            <a:gd name="adj4" fmla="val 108166"/>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システム読み込み上、印影は文字と被らないようにして下さい。</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（住所、社名、電話番号と離して押印して下さい。）</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枠からはみ出すのは問題ありません。</a:t>
          </a:r>
        </a:p>
      </xdr:txBody>
    </xdr:sp>
    <xdr:clientData/>
  </xdr:twoCellAnchor>
  <xdr:twoCellAnchor>
    <xdr:from>
      <xdr:col>38</xdr:col>
      <xdr:colOff>72365</xdr:colOff>
      <xdr:row>5</xdr:row>
      <xdr:rowOff>69272</xdr:rowOff>
    </xdr:from>
    <xdr:to>
      <xdr:col>56</xdr:col>
      <xdr:colOff>1</xdr:colOff>
      <xdr:row>11</xdr:row>
      <xdr:rowOff>121226</xdr:rowOff>
    </xdr:to>
    <xdr:sp macro="" textlink="">
      <xdr:nvSpPr>
        <xdr:cNvPr id="156" name="吹き出し: 線 155">
          <a:extLst>
            <a:ext uri="{FF2B5EF4-FFF2-40B4-BE49-F238E27FC236}">
              <a16:creationId xmlns:a16="http://schemas.microsoft.com/office/drawing/2014/main" id="{F64135B4-9D9E-4F0C-AF39-1D809F4A1242}"/>
            </a:ext>
          </a:extLst>
        </xdr:cNvPr>
        <xdr:cNvSpPr/>
      </xdr:nvSpPr>
      <xdr:spPr>
        <a:xfrm>
          <a:off x="5949290" y="878897"/>
          <a:ext cx="2756561" cy="1023504"/>
        </a:xfrm>
        <a:prstGeom prst="borderCallout1">
          <a:avLst>
            <a:gd name="adj1" fmla="val 24839"/>
            <a:gd name="adj2" fmla="val 112366"/>
            <a:gd name="adj3" fmla="val 56301"/>
            <a:gd name="adj4" fmla="val 100328"/>
          </a:avLst>
        </a:prstGeom>
        <a:solidFill>
          <a:schemeClr val="accent1">
            <a:lumMod val="20000"/>
            <a:lumOff val="80000"/>
          </a:schemeClr>
        </a:solidFill>
        <a:ln w="28575" algn="ctr">
          <a:solidFill>
            <a:schemeClr val="accent1"/>
          </a:solidFill>
          <a:miter lim="800000"/>
          <a:headEnd type="triangle" w="med" len="med"/>
          <a:tailEnd type="none" w="med" len="med"/>
        </a:ln>
        <a:effectLst/>
      </xdr:spPr>
      <xdr:txBody>
        <a:bodyPr vertOverflow="clip" wrap="square" lIns="27432" tIns="18288" rIns="0" bIns="0" anchor="ctr" upright="1"/>
        <a:lstStyle/>
        <a:p>
          <a:pPr rtl="0"/>
          <a:r>
            <a:rPr lang="ja-JP" altLang="ja-JP" sz="1100" b="0" i="0" baseline="0">
              <a:effectLst/>
              <a:latin typeface="+mn-lt"/>
              <a:ea typeface="+mn-ea"/>
              <a:cs typeface="+mn-cs"/>
            </a:rPr>
            <a:t>適格請求書発行事業者の登録番号を</a:t>
          </a:r>
          <a:endParaRPr lang="en-US" altLang="ja-JP" sz="1100" b="0" i="0" baseline="0">
            <a:effectLst/>
            <a:latin typeface="+mn-lt"/>
            <a:ea typeface="+mn-ea"/>
            <a:cs typeface="+mn-cs"/>
          </a:endParaRPr>
        </a:p>
        <a:p>
          <a:pPr rtl="0"/>
          <a:r>
            <a:rPr lang="ja-JP" altLang="ja-JP" sz="1100" b="0" i="0" baseline="0">
              <a:effectLst/>
              <a:latin typeface="+mn-lt"/>
              <a:ea typeface="+mn-ea"/>
              <a:cs typeface="+mn-cs"/>
            </a:rPr>
            <a:t>記入してください。</a:t>
          </a:r>
          <a:endParaRPr lang="ja-JP" altLang="ja-JP">
            <a:effectLst/>
          </a:endParaRPr>
        </a:p>
        <a:p>
          <a:pPr rtl="0"/>
          <a:r>
            <a:rPr lang="ja-JP" altLang="ja-JP" sz="1100" b="0" i="0" baseline="0">
              <a:effectLst/>
              <a:latin typeface="+mn-lt"/>
              <a:ea typeface="+mn-ea"/>
              <a:cs typeface="+mn-cs"/>
            </a:rPr>
            <a:t>登録事業者でない場合は記入不要です。</a:t>
          </a:r>
          <a:endParaRPr lang="ja-JP" altLang="ja-JP">
            <a:effectLst/>
          </a:endParaRPr>
        </a:p>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半角数字</a:t>
          </a:r>
          <a:r>
            <a:rPr lang="en-US" altLang="ja-JP" sz="1100" b="0" i="0" u="none" strike="noStrike" baseline="0">
              <a:solidFill>
                <a:srgbClr val="000000"/>
              </a:solidFill>
              <a:latin typeface="ＭＳ Ｐゴシック"/>
              <a:ea typeface="ＭＳ Ｐゴシック"/>
              <a:cs typeface="+mn-cs"/>
            </a:rPr>
            <a:t>13</a:t>
          </a:r>
          <a:r>
            <a:rPr lang="ja-JP" altLang="en-US" sz="1100" b="0" i="0" u="none" strike="noStrike" baseline="0">
              <a:solidFill>
                <a:srgbClr val="000000"/>
              </a:solidFill>
              <a:latin typeface="ＭＳ Ｐゴシック"/>
              <a:ea typeface="ＭＳ Ｐゴシック"/>
              <a:cs typeface="+mn-cs"/>
            </a:rPr>
            <a:t>桁（ハイフン不要、</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en-US" altLang="ja-JP" sz="1100" b="0" i="0" u="none" strike="noStrike" baseline="0">
              <a:solidFill>
                <a:srgbClr val="000000"/>
              </a:solidFill>
              <a:latin typeface="ＭＳ Ｐゴシック"/>
              <a:ea typeface="ＭＳ Ｐゴシック"/>
              <a:cs typeface="+mn-cs"/>
            </a:rPr>
            <a:t>T</a:t>
          </a:r>
          <a:r>
            <a:rPr lang="ja-JP" altLang="en-US" sz="1100" b="0" i="0" u="none" strike="noStrike" baseline="0">
              <a:solidFill>
                <a:srgbClr val="000000"/>
              </a:solidFill>
              <a:latin typeface="ＭＳ Ｐゴシック"/>
              <a:ea typeface="ＭＳ Ｐゴシック"/>
              <a:cs typeface="+mn-cs"/>
            </a:rPr>
            <a:t>は自動で表示されます）</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endParaRPr lang="ja-JP" altLang="en-US" sz="1100" b="0" i="0" u="none" strike="noStrike" baseline="0">
            <a:solidFill>
              <a:srgbClr val="000000"/>
            </a:solidFill>
            <a:latin typeface="ＭＳ Ｐゴシック"/>
            <a:ea typeface="ＭＳ Ｐゴシック"/>
            <a:cs typeface="+mn-cs"/>
          </a:endParaRPr>
        </a:p>
      </xdr:txBody>
    </xdr:sp>
    <xdr:clientData/>
  </xdr:twoCellAnchor>
  <xdr:twoCellAnchor>
    <xdr:from>
      <xdr:col>31</xdr:col>
      <xdr:colOff>0</xdr:colOff>
      <xdr:row>12</xdr:row>
      <xdr:rowOff>76856</xdr:rowOff>
    </xdr:from>
    <xdr:to>
      <xdr:col>31</xdr:col>
      <xdr:colOff>97700</xdr:colOff>
      <xdr:row>13</xdr:row>
      <xdr:rowOff>129887</xdr:rowOff>
    </xdr:to>
    <xdr:sp macro="" textlink="">
      <xdr:nvSpPr>
        <xdr:cNvPr id="157" name="Line 18">
          <a:extLst>
            <a:ext uri="{FF2B5EF4-FFF2-40B4-BE49-F238E27FC236}">
              <a16:creationId xmlns:a16="http://schemas.microsoft.com/office/drawing/2014/main" id="{96A83E9C-A283-4E2D-A6E0-B74DD14CB3E6}"/>
            </a:ext>
          </a:extLst>
        </xdr:cNvPr>
        <xdr:cNvSpPr>
          <a:spLocks noChangeShapeType="1"/>
        </xdr:cNvSpPr>
      </xdr:nvSpPr>
      <xdr:spPr bwMode="auto">
        <a:xfrm flipH="1">
          <a:off x="4810125" y="2019956"/>
          <a:ext cx="97700" cy="214956"/>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30</xdr:col>
      <xdr:colOff>17318</xdr:colOff>
      <xdr:row>24</xdr:row>
      <xdr:rowOff>105379</xdr:rowOff>
    </xdr:from>
    <xdr:to>
      <xdr:col>42</xdr:col>
      <xdr:colOff>25358</xdr:colOff>
      <xdr:row>29</xdr:row>
      <xdr:rowOff>33251</xdr:rowOff>
    </xdr:to>
    <xdr:sp macro="" textlink="">
      <xdr:nvSpPr>
        <xdr:cNvPr id="158" name="Rectangle 19">
          <a:extLst>
            <a:ext uri="{FF2B5EF4-FFF2-40B4-BE49-F238E27FC236}">
              <a16:creationId xmlns:a16="http://schemas.microsoft.com/office/drawing/2014/main" id="{3CCAABF9-04F6-4861-AEBC-58940492A54C}"/>
            </a:ext>
          </a:extLst>
        </xdr:cNvPr>
        <xdr:cNvSpPr>
          <a:spLocks noChangeArrowheads="1"/>
        </xdr:cNvSpPr>
      </xdr:nvSpPr>
      <xdr:spPr bwMode="auto">
        <a:xfrm>
          <a:off x="4745182" y="4053924"/>
          <a:ext cx="1904381" cy="750486"/>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前回迄の累計金額を入力して下さい。</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en-US" altLang="ja-JP" sz="1100" b="0" i="0" u="none" strike="noStrike" baseline="0">
              <a:solidFill>
                <a:srgbClr val="000000"/>
              </a:solidFill>
              <a:latin typeface="ＭＳ Ｐゴシック"/>
              <a:ea typeface="ＭＳ Ｐゴシック"/>
              <a:cs typeface="+mn-cs"/>
            </a:rPr>
            <a:t>※</a:t>
          </a:r>
          <a:r>
            <a:rPr lang="ja-JP" altLang="en-US" sz="1100" b="0" i="0" u="none" strike="noStrike" baseline="0">
              <a:solidFill>
                <a:srgbClr val="000000"/>
              </a:solidFill>
              <a:latin typeface="ＭＳ Ｐゴシック"/>
              <a:ea typeface="ＭＳ Ｐゴシック"/>
              <a:cs typeface="+mn-cs"/>
            </a:rPr>
            <a:t>数字を入力して下さい。</a:t>
          </a:r>
        </a:p>
      </xdr:txBody>
    </xdr:sp>
    <xdr:clientData/>
  </xdr:twoCellAnchor>
  <xdr:twoCellAnchor>
    <xdr:from>
      <xdr:col>40</xdr:col>
      <xdr:colOff>60613</xdr:colOff>
      <xdr:row>21</xdr:row>
      <xdr:rowOff>121228</xdr:rowOff>
    </xdr:from>
    <xdr:to>
      <xdr:col>41</xdr:col>
      <xdr:colOff>27708</xdr:colOff>
      <xdr:row>24</xdr:row>
      <xdr:rowOff>103910</xdr:rowOff>
    </xdr:to>
    <xdr:sp macro="" textlink="">
      <xdr:nvSpPr>
        <xdr:cNvPr id="159" name="Line 20">
          <a:extLst>
            <a:ext uri="{FF2B5EF4-FFF2-40B4-BE49-F238E27FC236}">
              <a16:creationId xmlns:a16="http://schemas.microsoft.com/office/drawing/2014/main" id="{AEAD816B-D2D0-46C4-8A50-C06DA9100690}"/>
            </a:ext>
          </a:extLst>
        </xdr:cNvPr>
        <xdr:cNvSpPr>
          <a:spLocks noChangeShapeType="1"/>
        </xdr:cNvSpPr>
      </xdr:nvSpPr>
      <xdr:spPr bwMode="auto">
        <a:xfrm flipV="1">
          <a:off x="6373090" y="3576205"/>
          <a:ext cx="122959" cy="476250"/>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24633</xdr:colOff>
      <xdr:row>22</xdr:row>
      <xdr:rowOff>44790</xdr:rowOff>
    </xdr:from>
    <xdr:to>
      <xdr:col>29</xdr:col>
      <xdr:colOff>116420</xdr:colOff>
      <xdr:row>25</xdr:row>
      <xdr:rowOff>143623</xdr:rowOff>
    </xdr:to>
    <xdr:grpSp>
      <xdr:nvGrpSpPr>
        <xdr:cNvPr id="118" name="グループ化 1">
          <a:extLst>
            <a:ext uri="{FF2B5EF4-FFF2-40B4-BE49-F238E27FC236}">
              <a16:creationId xmlns:a16="http://schemas.microsoft.com/office/drawing/2014/main" id="{3E8A98DE-4766-4E05-86F1-C2C09708D512}"/>
            </a:ext>
          </a:extLst>
        </xdr:cNvPr>
        <xdr:cNvGrpSpPr>
          <a:grpSpLocks/>
        </xdr:cNvGrpSpPr>
      </xdr:nvGrpSpPr>
      <xdr:grpSpPr bwMode="auto">
        <a:xfrm>
          <a:off x="3834633" y="3607140"/>
          <a:ext cx="729962" cy="584608"/>
          <a:chOff x="5845585" y="2863787"/>
          <a:chExt cx="729737" cy="577503"/>
        </a:xfrm>
      </xdr:grpSpPr>
      <xdr:sp macro="" textlink="">
        <xdr:nvSpPr>
          <xdr:cNvPr id="119" name="Rectangle 19">
            <a:extLst>
              <a:ext uri="{FF2B5EF4-FFF2-40B4-BE49-F238E27FC236}">
                <a16:creationId xmlns:a16="http://schemas.microsoft.com/office/drawing/2014/main" id="{0619B662-F9E5-6DA5-3F1A-F49672A3C644}"/>
              </a:ext>
            </a:extLst>
          </xdr:cNvPr>
          <xdr:cNvSpPr>
            <a:spLocks noChangeArrowheads="1"/>
          </xdr:cNvSpPr>
        </xdr:nvSpPr>
        <xdr:spPr bwMode="auto">
          <a:xfrm>
            <a:off x="5845585" y="3195209"/>
            <a:ext cx="729737" cy="246081"/>
          </a:xfrm>
          <a:prstGeom prst="rect">
            <a:avLst/>
          </a:prstGeom>
          <a:solidFill>
            <a:srgbClr xmlns:mc="http://schemas.openxmlformats.org/markup-compatibility/2006" xmlns:a14="http://schemas.microsoft.com/office/drawing/2010/main" val="FFFFFF" mc:Ignorable="a14" a14:legacySpreadsheetColorIndex="65"/>
          </a:solidFill>
          <a:ln w="25400" algn="ctr">
            <a:solidFill>
              <a:schemeClr val="accent1"/>
            </a:solidFill>
            <a:miter lim="800000"/>
            <a:headEnd/>
            <a:tailEnd/>
          </a:ln>
          <a:effectLst/>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自動計算</a:t>
            </a:r>
          </a:p>
        </xdr:txBody>
      </xdr:sp>
      <xdr:sp macro="" textlink="">
        <xdr:nvSpPr>
          <xdr:cNvPr id="120" name="Line 20">
            <a:extLst>
              <a:ext uri="{FF2B5EF4-FFF2-40B4-BE49-F238E27FC236}">
                <a16:creationId xmlns:a16="http://schemas.microsoft.com/office/drawing/2014/main" id="{518CEEF3-6D48-274B-BD39-2BD0E18EA7D5}"/>
              </a:ext>
            </a:extLst>
          </xdr:cNvPr>
          <xdr:cNvSpPr>
            <a:spLocks noChangeShapeType="1"/>
          </xdr:cNvSpPr>
        </xdr:nvSpPr>
        <xdr:spPr bwMode="auto">
          <a:xfrm flipV="1">
            <a:off x="6329516" y="2863787"/>
            <a:ext cx="122513" cy="331698"/>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55</xdr:col>
      <xdr:colOff>69272</xdr:colOff>
      <xdr:row>24</xdr:row>
      <xdr:rowOff>106767</xdr:rowOff>
    </xdr:from>
    <xdr:to>
      <xdr:col>68</xdr:col>
      <xdr:colOff>137926</xdr:colOff>
      <xdr:row>28</xdr:row>
      <xdr:rowOff>34638</xdr:rowOff>
    </xdr:to>
    <xdr:sp macro="" textlink="">
      <xdr:nvSpPr>
        <xdr:cNvPr id="160" name="Rectangle 19">
          <a:extLst>
            <a:ext uri="{FF2B5EF4-FFF2-40B4-BE49-F238E27FC236}">
              <a16:creationId xmlns:a16="http://schemas.microsoft.com/office/drawing/2014/main" id="{5DAA65A9-9476-4514-9755-F35B3397E303}"/>
            </a:ext>
          </a:extLst>
        </xdr:cNvPr>
        <xdr:cNvSpPr>
          <a:spLocks noChangeArrowheads="1"/>
        </xdr:cNvSpPr>
      </xdr:nvSpPr>
      <xdr:spPr bwMode="auto">
        <a:xfrm>
          <a:off x="8797636" y="4055312"/>
          <a:ext cx="2094881" cy="585962"/>
        </a:xfrm>
        <a:prstGeom prst="rect">
          <a:avLst/>
        </a:prstGeom>
        <a:solidFill>
          <a:schemeClr val="accent1">
            <a:lumMod val="20000"/>
            <a:lumOff val="80000"/>
          </a:schemeClr>
        </a:solidFill>
        <a:ln w="28575" algn="ctr">
          <a:solidFill>
            <a:schemeClr val="accent1"/>
          </a:solidFill>
          <a:miter lim="800000"/>
          <a:headEnd type="none" w="med" len="med"/>
          <a:tailEnd type="triangle" w="med" len="med"/>
        </a:ln>
        <a:effectLst/>
      </xdr:spPr>
      <xdr:txBody>
        <a:bodyPr vertOverflow="clip" wrap="square" lIns="27432" tIns="18288" rIns="0" bIns="0" anchor="ctr" upright="1"/>
        <a:lstStyle/>
        <a:p>
          <a:pPr marL="0" indent="0" algn="l" rtl="0">
            <a:lnSpc>
              <a:spcPts val="1300"/>
            </a:lnSpc>
            <a:defRPr sz="1000"/>
          </a:pPr>
          <a:r>
            <a:rPr lang="ja-JP" altLang="en-US" sz="1100" b="0" i="0" u="none" strike="noStrike" baseline="0">
              <a:solidFill>
                <a:srgbClr val="000000"/>
              </a:solidFill>
              <a:latin typeface="ＭＳ Ｐゴシック"/>
              <a:ea typeface="ＭＳ Ｐゴシック"/>
              <a:cs typeface="+mn-cs"/>
            </a:rPr>
            <a:t>今回請求金額を入力して下さい。</a:t>
          </a:r>
          <a:endParaRPr lang="en-US" altLang="ja-JP" sz="1100" b="0" i="0" u="none" strike="noStrike" baseline="0">
            <a:solidFill>
              <a:srgbClr val="000000"/>
            </a:solidFill>
            <a:latin typeface="ＭＳ Ｐゴシック"/>
            <a:ea typeface="ＭＳ Ｐゴシック"/>
            <a:cs typeface="+mn-cs"/>
          </a:endParaRPr>
        </a:p>
        <a:p>
          <a:pPr marL="0" indent="0" algn="l" rtl="0">
            <a:lnSpc>
              <a:spcPts val="1300"/>
            </a:lnSpc>
            <a:defRPr sz="1000"/>
          </a:pPr>
          <a:r>
            <a:rPr lang="en-US" altLang="ja-JP" sz="1100" b="0" i="0" u="none" strike="noStrike" baseline="0">
              <a:solidFill>
                <a:srgbClr val="000000"/>
              </a:solidFill>
              <a:latin typeface="ＭＳ Ｐゴシック"/>
              <a:ea typeface="ＭＳ Ｐゴシック"/>
              <a:cs typeface="+mn-cs"/>
            </a:rPr>
            <a:t>※</a:t>
          </a:r>
          <a:r>
            <a:rPr lang="ja-JP" altLang="en-US" sz="1100" b="0" i="0" u="none" strike="noStrike" baseline="0">
              <a:solidFill>
                <a:srgbClr val="000000"/>
              </a:solidFill>
              <a:latin typeface="ＭＳ Ｐゴシック"/>
              <a:ea typeface="ＭＳ Ｐゴシック"/>
              <a:cs typeface="+mn-cs"/>
            </a:rPr>
            <a:t>数字を入力して下さい。</a:t>
          </a:r>
        </a:p>
      </xdr:txBody>
    </xdr:sp>
    <xdr:clientData/>
  </xdr:twoCellAnchor>
  <xdr:twoCellAnchor>
    <xdr:from>
      <xdr:col>61</xdr:col>
      <xdr:colOff>138546</xdr:colOff>
      <xdr:row>21</xdr:row>
      <xdr:rowOff>8659</xdr:rowOff>
    </xdr:from>
    <xdr:to>
      <xdr:col>64</xdr:col>
      <xdr:colOff>34636</xdr:colOff>
      <xdr:row>24</xdr:row>
      <xdr:rowOff>121228</xdr:rowOff>
    </xdr:to>
    <xdr:sp macro="" textlink="">
      <xdr:nvSpPr>
        <xdr:cNvPr id="161" name="Line 20">
          <a:extLst>
            <a:ext uri="{FF2B5EF4-FFF2-40B4-BE49-F238E27FC236}">
              <a16:creationId xmlns:a16="http://schemas.microsoft.com/office/drawing/2014/main" id="{4C9830C3-8AB1-4C8E-89F3-56DDE810652E}"/>
            </a:ext>
          </a:extLst>
        </xdr:cNvPr>
        <xdr:cNvSpPr>
          <a:spLocks noChangeShapeType="1"/>
        </xdr:cNvSpPr>
      </xdr:nvSpPr>
      <xdr:spPr bwMode="auto">
        <a:xfrm flipV="1">
          <a:off x="9802091" y="3463636"/>
          <a:ext cx="363681" cy="606137"/>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109903</xdr:colOff>
      <xdr:row>22</xdr:row>
      <xdr:rowOff>4579</xdr:rowOff>
    </xdr:from>
    <xdr:to>
      <xdr:col>53</xdr:col>
      <xdr:colOff>123640</xdr:colOff>
      <xdr:row>24</xdr:row>
      <xdr:rowOff>50372</xdr:rowOff>
    </xdr:to>
    <xdr:sp macro="" textlink="">
      <xdr:nvSpPr>
        <xdr:cNvPr id="162" name="Line 20">
          <a:extLst>
            <a:ext uri="{FF2B5EF4-FFF2-40B4-BE49-F238E27FC236}">
              <a16:creationId xmlns:a16="http://schemas.microsoft.com/office/drawing/2014/main" id="{71B1B5A7-DF4E-4609-B55C-2222E6C3F982}"/>
            </a:ext>
          </a:extLst>
        </xdr:cNvPr>
        <xdr:cNvSpPr>
          <a:spLocks noChangeShapeType="1"/>
        </xdr:cNvSpPr>
      </xdr:nvSpPr>
      <xdr:spPr bwMode="auto">
        <a:xfrm flipV="1">
          <a:off x="8009242" y="3530661"/>
          <a:ext cx="315973" cy="366346"/>
        </a:xfrm>
        <a:prstGeom prst="line">
          <a:avLst/>
        </a:prstGeom>
        <a:noFill/>
        <a:ln w="19050">
          <a:solidFill>
            <a:schemeClr val="accent1"/>
          </a:solidFill>
          <a:round/>
          <a:headEnd/>
          <a:tailEnd type="triangle"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00646\AppData\Local\Microsoft\Windows\INetCache\Content.Outlook\QBW5F8E5\&#22806;&#27880;&#35531;&#27714;&#26360;&#12398;&#26032;&#26360;&#24335;&#65288;&#37329;&#38989;&#12505;&#12540;&#12473;&#65289;.xlsx" TargetMode="External"/><Relationship Id="rId1" Type="http://schemas.openxmlformats.org/officeDocument/2006/relationships/externalLinkPath" Target="/Users/200646/AppData/Local/Microsoft/Windows/INetCache/Content.Outlook/QBW5F8E5/&#22806;&#27880;&#35531;&#27714;&#26360;&#12398;&#26032;&#26360;&#24335;&#65288;&#37329;&#38989;&#12505;&#12540;&#124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式(白紙)"/>
      <sheetName val="書式 (修正版) (2)"/>
      <sheetName val="書式 (修正版)"/>
      <sheetName val="書式 (修正版)元"/>
      <sheetName val="書式(例示)"/>
    </sheetNames>
    <sheetDataSet>
      <sheetData sheetId="0"/>
      <sheetData sheetId="1"/>
      <sheetData sheetId="2">
        <row r="2">
          <cell r="AV2">
            <v>5</v>
          </cell>
          <cell r="BI2">
            <v>2023</v>
          </cell>
          <cell r="BM2">
            <v>5</v>
          </cell>
          <cell r="BP2">
            <v>1</v>
          </cell>
        </row>
        <row r="6">
          <cell r="AT6">
            <v>12345678</v>
          </cell>
          <cell r="BF6" t="str">
            <v>1234567890123</v>
          </cell>
        </row>
        <row r="7">
          <cell r="B7">
            <v>1123328665</v>
          </cell>
        </row>
        <row r="8">
          <cell r="AT8" t="str">
            <v>住所</v>
          </cell>
        </row>
        <row r="10">
          <cell r="AT10" t="str">
            <v>社名</v>
          </cell>
        </row>
        <row r="12">
          <cell r="B12" t="str">
            <v>30-8401056</v>
          </cell>
          <cell r="P12" t="str">
            <v>三交イン伊勢市駅前別館Grande改修工事に伴う給排水空調</v>
          </cell>
          <cell r="AT12" t="str">
            <v>電話番号</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rnd"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triangl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rnd"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triangl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E25A1-AA27-4E03-A48B-4B1F19675382}">
  <sheetPr>
    <tabColor theme="9" tint="0.79998168889431442"/>
    <pageSetUpPr fitToPage="1"/>
  </sheetPr>
  <dimension ref="A1:BR58"/>
  <sheetViews>
    <sheetView tabSelected="1" view="pageBreakPreview" zoomScale="115" zoomScaleNormal="100" zoomScaleSheetLayoutView="115" workbookViewId="0">
      <selection activeCell="AS21" sqref="AS21:AV22"/>
    </sheetView>
  </sheetViews>
  <sheetFormatPr defaultColWidth="2.125" defaultRowHeight="12.95" customHeight="1" x14ac:dyDescent="0.15"/>
  <cols>
    <col min="1" max="28" width="2" style="10" customWidth="1"/>
    <col min="29" max="31" width="2.375" style="10" customWidth="1"/>
    <col min="32" max="44" width="2" style="10" customWidth="1"/>
    <col min="45" max="47" width="2.375" style="10" customWidth="1"/>
    <col min="48" max="70" width="2" style="10" customWidth="1"/>
    <col min="71" max="16384" width="2.125" style="10"/>
  </cols>
  <sheetData>
    <row r="1" spans="1:70" s="2" customFormat="1" ht="12.95" customHeight="1" thickBot="1" x14ac:dyDescent="0.3">
      <c r="C1" s="3"/>
      <c r="G1" s="4"/>
      <c r="H1" s="5"/>
      <c r="I1" s="5"/>
      <c r="J1" s="5"/>
      <c r="K1" s="5"/>
      <c r="L1" s="6"/>
      <c r="M1" s="7"/>
      <c r="N1" s="7"/>
      <c r="O1" s="8"/>
      <c r="P1" s="8"/>
      <c r="R1" s="9"/>
      <c r="S1" s="9"/>
      <c r="T1" s="9"/>
      <c r="U1" s="9"/>
      <c r="V1" s="9"/>
      <c r="W1" s="9"/>
      <c r="X1" s="9"/>
      <c r="Y1" s="9"/>
      <c r="Z1" s="9"/>
      <c r="AA1" s="9"/>
      <c r="AB1" s="9"/>
      <c r="AC1" s="9"/>
      <c r="AD1" s="9"/>
      <c r="AE1" s="9"/>
      <c r="AF1" s="7"/>
      <c r="AG1" s="7"/>
      <c r="AH1" s="7"/>
      <c r="AI1" s="7"/>
      <c r="AJ1" s="7"/>
      <c r="AK1" s="7"/>
      <c r="AL1" s="7"/>
      <c r="AM1" s="7"/>
      <c r="AQ1" s="10"/>
      <c r="AR1" s="10"/>
      <c r="AS1" s="10"/>
      <c r="AT1" s="10"/>
      <c r="AU1" s="10"/>
      <c r="AV1" s="10"/>
      <c r="AW1" s="10"/>
      <c r="AX1" s="10"/>
      <c r="AY1" s="10"/>
      <c r="AZ1" s="10"/>
      <c r="BA1" s="10"/>
      <c r="BB1" s="10"/>
      <c r="BC1" s="10"/>
      <c r="BD1" s="10"/>
      <c r="BE1" s="10"/>
      <c r="BF1" s="10"/>
      <c r="BG1" s="10"/>
      <c r="BH1" s="10"/>
    </row>
    <row r="2" spans="1:70" ht="12.95" customHeight="1" x14ac:dyDescent="0.25">
      <c r="A2" s="3"/>
      <c r="B2" s="177" t="s">
        <v>78</v>
      </c>
      <c r="C2" s="177"/>
      <c r="D2" s="177"/>
      <c r="E2" s="177"/>
      <c r="F2" s="177"/>
      <c r="G2" s="177"/>
      <c r="H2" s="177"/>
      <c r="I2" s="177"/>
      <c r="J2" s="177"/>
      <c r="K2" s="177"/>
      <c r="L2" s="177"/>
      <c r="M2" s="177"/>
      <c r="N2" s="177"/>
      <c r="O2" s="177"/>
      <c r="P2" s="177"/>
      <c r="Q2" s="8"/>
      <c r="R2" s="9"/>
      <c r="S2" s="9"/>
      <c r="T2" s="178" t="s">
        <v>39</v>
      </c>
      <c r="U2" s="178"/>
      <c r="V2" s="178"/>
      <c r="W2" s="178"/>
      <c r="X2" s="178"/>
      <c r="Y2" s="178"/>
      <c r="Z2" s="178"/>
      <c r="AA2" s="178"/>
      <c r="AB2" s="178"/>
      <c r="AC2" s="178"/>
      <c r="AD2" s="178"/>
      <c r="AE2" s="178"/>
      <c r="AF2" s="178"/>
      <c r="AG2" s="178"/>
      <c r="AH2" s="178"/>
      <c r="AI2" s="178"/>
      <c r="AJ2" s="178"/>
      <c r="AK2" s="178"/>
      <c r="AL2" s="178"/>
      <c r="AM2" s="178"/>
      <c r="AN2" s="178"/>
      <c r="AO2" s="178"/>
      <c r="AP2" s="178"/>
      <c r="AV2" s="180"/>
      <c r="AW2" s="180"/>
      <c r="AX2" s="181"/>
      <c r="AY2" s="184" t="s">
        <v>16</v>
      </c>
      <c r="AZ2" s="185"/>
      <c r="BA2" s="185"/>
      <c r="BB2" s="11"/>
      <c r="BC2" s="11"/>
      <c r="BF2" s="172" t="s">
        <v>6</v>
      </c>
      <c r="BG2" s="172"/>
      <c r="BH2" s="172"/>
      <c r="BI2" s="173"/>
      <c r="BJ2" s="173"/>
      <c r="BK2" s="173"/>
      <c r="BL2" s="172" t="s">
        <v>3</v>
      </c>
      <c r="BM2" s="173"/>
      <c r="BN2" s="173"/>
      <c r="BO2" s="174" t="s">
        <v>4</v>
      </c>
      <c r="BP2" s="173"/>
      <c r="BQ2" s="173"/>
      <c r="BR2" s="174" t="s">
        <v>5</v>
      </c>
    </row>
    <row r="3" spans="1:70" ht="12.95" customHeight="1" thickBot="1" x14ac:dyDescent="0.3">
      <c r="A3" s="3"/>
      <c r="B3" s="177"/>
      <c r="C3" s="177"/>
      <c r="D3" s="177"/>
      <c r="E3" s="177"/>
      <c r="F3" s="177"/>
      <c r="G3" s="177"/>
      <c r="H3" s="177"/>
      <c r="I3" s="177"/>
      <c r="J3" s="177"/>
      <c r="K3" s="177"/>
      <c r="L3" s="177"/>
      <c r="M3" s="177"/>
      <c r="N3" s="177"/>
      <c r="O3" s="177"/>
      <c r="P3" s="177"/>
      <c r="Q3" s="8"/>
      <c r="R3" s="9"/>
      <c r="S3" s="9"/>
      <c r="T3" s="179"/>
      <c r="U3" s="179"/>
      <c r="V3" s="179"/>
      <c r="W3" s="179"/>
      <c r="X3" s="179"/>
      <c r="Y3" s="179"/>
      <c r="Z3" s="179"/>
      <c r="AA3" s="179"/>
      <c r="AB3" s="179"/>
      <c r="AC3" s="179"/>
      <c r="AD3" s="179"/>
      <c r="AE3" s="179"/>
      <c r="AF3" s="179"/>
      <c r="AG3" s="179"/>
      <c r="AH3" s="179"/>
      <c r="AI3" s="179"/>
      <c r="AJ3" s="179"/>
      <c r="AK3" s="179"/>
      <c r="AL3" s="179"/>
      <c r="AM3" s="179"/>
      <c r="AN3" s="179"/>
      <c r="AO3" s="179"/>
      <c r="AP3" s="179"/>
      <c r="AV3" s="182"/>
      <c r="AW3" s="182"/>
      <c r="AX3" s="183"/>
      <c r="AY3" s="186"/>
      <c r="AZ3" s="187"/>
      <c r="BA3" s="187"/>
      <c r="BE3" s="22"/>
      <c r="BF3" s="172"/>
      <c r="BG3" s="172"/>
      <c r="BH3" s="172"/>
      <c r="BI3" s="173"/>
      <c r="BJ3" s="173"/>
      <c r="BK3" s="173"/>
      <c r="BL3" s="172"/>
      <c r="BM3" s="173"/>
      <c r="BN3" s="173"/>
      <c r="BO3" s="174"/>
      <c r="BP3" s="173"/>
      <c r="BQ3" s="173"/>
      <c r="BR3" s="174"/>
    </row>
    <row r="4" spans="1:70" ht="12.95" customHeight="1" thickBot="1" x14ac:dyDescent="0.2">
      <c r="U4" s="191" t="s">
        <v>81</v>
      </c>
      <c r="V4" s="191"/>
      <c r="W4" s="191"/>
      <c r="X4" s="191"/>
      <c r="Y4" s="191"/>
      <c r="Z4" s="191"/>
      <c r="AS4"/>
      <c r="AW4" s="2"/>
      <c r="AX4" s="2"/>
      <c r="AY4" s="2"/>
      <c r="AZ4" s="2"/>
      <c r="BA4" s="2"/>
      <c r="BB4" s="2"/>
      <c r="BC4" s="2"/>
      <c r="BD4" s="2"/>
      <c r="BE4" s="2"/>
      <c r="BF4" s="2"/>
      <c r="BG4" s="2"/>
      <c r="BH4" s="2"/>
    </row>
    <row r="5" spans="1:70" ht="12.95" customHeight="1" thickBot="1" x14ac:dyDescent="0.2">
      <c r="B5" s="188" t="s">
        <v>32</v>
      </c>
      <c r="C5" s="189"/>
      <c r="D5" s="189"/>
      <c r="E5" s="189"/>
      <c r="F5" s="189"/>
      <c r="G5" s="189"/>
      <c r="H5" s="189"/>
      <c r="I5" s="189"/>
      <c r="J5" s="189"/>
      <c r="K5" s="189"/>
      <c r="L5" s="189"/>
      <c r="M5" s="190"/>
      <c r="N5" s="2"/>
      <c r="U5" s="192"/>
      <c r="V5" s="192"/>
      <c r="W5" s="192"/>
      <c r="X5" s="192"/>
      <c r="Y5" s="192"/>
      <c r="Z5" s="192"/>
      <c r="AC5" s="2"/>
      <c r="AD5" s="2"/>
      <c r="AE5" s="2"/>
      <c r="AF5" s="2"/>
      <c r="AG5" s="2"/>
      <c r="AH5" s="2"/>
      <c r="AR5" s="14"/>
      <c r="AS5" s="14"/>
      <c r="AT5" s="175" t="s">
        <v>64</v>
      </c>
      <c r="AU5" s="175"/>
      <c r="AV5" s="175"/>
      <c r="AW5" s="175"/>
      <c r="AX5" s="175"/>
      <c r="AY5" s="175"/>
      <c r="AZ5" s="175"/>
      <c r="BA5" s="175"/>
      <c r="BB5" s="175"/>
      <c r="BC5" s="175"/>
      <c r="BD5" s="175"/>
      <c r="BE5" s="175"/>
      <c r="BF5" s="176" t="s">
        <v>65</v>
      </c>
      <c r="BG5" s="176"/>
      <c r="BH5" s="176"/>
      <c r="BI5" s="176"/>
      <c r="BJ5" s="176"/>
      <c r="BK5" s="176"/>
      <c r="BL5" s="176"/>
      <c r="BM5" s="176"/>
      <c r="BN5" s="176"/>
      <c r="BO5" s="176"/>
      <c r="BP5" s="176"/>
      <c r="BQ5" s="176"/>
    </row>
    <row r="6" spans="1:70" ht="12.95" customHeight="1" x14ac:dyDescent="0.15">
      <c r="B6" s="206"/>
      <c r="C6" s="207"/>
      <c r="D6" s="207"/>
      <c r="E6" s="207"/>
      <c r="F6" s="207"/>
      <c r="G6" s="207"/>
      <c r="H6" s="207"/>
      <c r="I6" s="207"/>
      <c r="J6" s="207"/>
      <c r="K6" s="207"/>
      <c r="L6" s="207"/>
      <c r="M6" s="208"/>
      <c r="Q6" s="54"/>
      <c r="R6" s="54"/>
      <c r="S6" s="54"/>
      <c r="T6" s="54"/>
      <c r="U6" s="226">
        <f>+BI41</f>
        <v>0</v>
      </c>
      <c r="V6" s="227"/>
      <c r="W6" s="227"/>
      <c r="X6" s="227"/>
      <c r="Y6" s="227"/>
      <c r="Z6" s="227"/>
      <c r="AA6" s="227"/>
      <c r="AB6" s="227"/>
      <c r="AC6" s="227"/>
      <c r="AD6" s="227"/>
      <c r="AE6" s="227"/>
      <c r="AF6" s="227"/>
      <c r="AG6" s="227"/>
      <c r="AH6" s="227"/>
      <c r="AI6" s="227"/>
      <c r="AJ6" s="227"/>
      <c r="AK6" s="227"/>
      <c r="AL6" s="228"/>
      <c r="AM6" s="53"/>
      <c r="AN6" s="53"/>
      <c r="AO6" s="53"/>
      <c r="AP6" s="53"/>
      <c r="AQ6" s="53"/>
      <c r="AR6" s="14"/>
      <c r="AS6" s="14"/>
      <c r="AT6" s="206"/>
      <c r="AU6" s="207"/>
      <c r="AV6" s="207"/>
      <c r="AW6" s="207"/>
      <c r="AX6" s="207"/>
      <c r="AY6" s="207"/>
      <c r="AZ6" s="207"/>
      <c r="BA6" s="207"/>
      <c r="BB6" s="207"/>
      <c r="BC6" s="207"/>
      <c r="BD6" s="207"/>
      <c r="BE6" s="208"/>
      <c r="BF6" s="212"/>
      <c r="BG6" s="213"/>
      <c r="BH6" s="213"/>
      <c r="BI6" s="213"/>
      <c r="BJ6" s="213"/>
      <c r="BK6" s="213"/>
      <c r="BL6" s="213"/>
      <c r="BM6" s="213"/>
      <c r="BN6" s="213"/>
      <c r="BO6" s="213"/>
      <c r="BP6" s="213"/>
      <c r="BQ6" s="214"/>
    </row>
    <row r="7" spans="1:70" ht="12.95" customHeight="1" thickBot="1" x14ac:dyDescent="0.25">
      <c r="B7" s="209"/>
      <c r="C7" s="210"/>
      <c r="D7" s="210"/>
      <c r="E7" s="210"/>
      <c r="F7" s="210"/>
      <c r="G7" s="210"/>
      <c r="H7" s="210"/>
      <c r="I7" s="210"/>
      <c r="J7" s="210"/>
      <c r="K7" s="210"/>
      <c r="L7" s="210"/>
      <c r="M7" s="211"/>
      <c r="P7" s="55">
        <f>+BI41</f>
        <v>0</v>
      </c>
      <c r="Q7" s="56"/>
      <c r="R7" s="56"/>
      <c r="S7" s="56"/>
      <c r="T7" s="56"/>
      <c r="U7" s="229"/>
      <c r="V7" s="230"/>
      <c r="W7" s="230"/>
      <c r="X7" s="230"/>
      <c r="Y7" s="230"/>
      <c r="Z7" s="230"/>
      <c r="AA7" s="230"/>
      <c r="AB7" s="230"/>
      <c r="AC7" s="230"/>
      <c r="AD7" s="230"/>
      <c r="AE7" s="230"/>
      <c r="AF7" s="230"/>
      <c r="AG7" s="230"/>
      <c r="AH7" s="230"/>
      <c r="AI7" s="230"/>
      <c r="AJ7" s="230"/>
      <c r="AK7" s="230"/>
      <c r="AL7" s="231"/>
      <c r="AM7" s="56"/>
      <c r="AN7" s="56"/>
      <c r="AO7" s="56"/>
      <c r="AP7" s="56"/>
      <c r="AQ7" s="56"/>
      <c r="AR7" s="14"/>
      <c r="AS7" s="14"/>
      <c r="AT7" s="209"/>
      <c r="AU7" s="210"/>
      <c r="AV7" s="210"/>
      <c r="AW7" s="210"/>
      <c r="AX7" s="210"/>
      <c r="AY7" s="210"/>
      <c r="AZ7" s="210"/>
      <c r="BA7" s="210"/>
      <c r="BB7" s="210"/>
      <c r="BC7" s="210"/>
      <c r="BD7" s="210"/>
      <c r="BE7" s="211"/>
      <c r="BF7" s="215"/>
      <c r="BG7" s="216"/>
      <c r="BH7" s="216"/>
      <c r="BI7" s="216"/>
      <c r="BJ7" s="216"/>
      <c r="BK7" s="216"/>
      <c r="BL7" s="216"/>
      <c r="BM7" s="216"/>
      <c r="BN7" s="216"/>
      <c r="BO7" s="216"/>
      <c r="BP7" s="216"/>
      <c r="BQ7" s="217"/>
    </row>
    <row r="8" spans="1:70" ht="5.0999999999999996" customHeight="1" thickBot="1" x14ac:dyDescent="0.25">
      <c r="B8" s="58"/>
      <c r="C8" s="58"/>
      <c r="D8" s="58"/>
      <c r="E8" s="58"/>
      <c r="F8" s="58"/>
      <c r="G8" s="58"/>
      <c r="H8" s="58"/>
      <c r="I8" s="58"/>
      <c r="J8" s="58"/>
      <c r="K8" s="58"/>
      <c r="L8" s="58"/>
      <c r="M8" s="58"/>
      <c r="P8" s="55"/>
      <c r="Q8" s="56"/>
      <c r="R8" s="56"/>
      <c r="S8" s="56"/>
      <c r="T8" s="56"/>
      <c r="U8" s="229"/>
      <c r="V8" s="230"/>
      <c r="W8" s="230"/>
      <c r="X8" s="230"/>
      <c r="Y8" s="230"/>
      <c r="Z8" s="230"/>
      <c r="AA8" s="230"/>
      <c r="AB8" s="230"/>
      <c r="AC8" s="230"/>
      <c r="AD8" s="230"/>
      <c r="AE8" s="230"/>
      <c r="AF8" s="230"/>
      <c r="AG8" s="230"/>
      <c r="AH8" s="230"/>
      <c r="AI8" s="230"/>
      <c r="AJ8" s="230"/>
      <c r="AK8" s="230"/>
      <c r="AL8" s="231"/>
      <c r="AM8" s="56"/>
      <c r="AN8" s="56"/>
      <c r="AO8" s="56"/>
      <c r="AP8" s="56"/>
      <c r="AQ8" s="56"/>
      <c r="AR8" s="14"/>
      <c r="AS8" s="14"/>
      <c r="AT8" s="63"/>
      <c r="AU8" s="63"/>
      <c r="AV8" s="63"/>
      <c r="AW8" s="60"/>
      <c r="AX8" s="60"/>
      <c r="AY8" s="60"/>
      <c r="AZ8" s="60"/>
      <c r="BA8" s="60"/>
      <c r="BB8" s="60"/>
      <c r="BC8" s="60"/>
      <c r="BD8" s="60"/>
      <c r="BE8" s="60"/>
      <c r="BF8" s="61"/>
      <c r="BG8" s="61"/>
      <c r="BH8" s="61"/>
      <c r="BI8" s="61"/>
      <c r="BJ8" s="61"/>
      <c r="BK8" s="61"/>
      <c r="BL8" s="61"/>
      <c r="BM8" s="61"/>
      <c r="BN8" s="61"/>
      <c r="BO8" s="61"/>
      <c r="BP8" s="61"/>
      <c r="BQ8" s="61"/>
    </row>
    <row r="9" spans="1:70" ht="12.95" customHeight="1" thickBot="1" x14ac:dyDescent="0.25">
      <c r="B9" s="195" t="s">
        <v>31</v>
      </c>
      <c r="C9" s="196"/>
      <c r="D9" s="196"/>
      <c r="E9" s="196"/>
      <c r="F9" s="196"/>
      <c r="G9" s="196"/>
      <c r="H9" s="196"/>
      <c r="I9" s="196"/>
      <c r="J9" s="196"/>
      <c r="K9" s="196"/>
      <c r="L9" s="196"/>
      <c r="M9" s="197"/>
      <c r="N9" s="62"/>
      <c r="P9" s="56"/>
      <c r="Q9" s="56"/>
      <c r="R9" s="56"/>
      <c r="S9" s="56"/>
      <c r="T9" s="56"/>
      <c r="U9" s="232"/>
      <c r="V9" s="233"/>
      <c r="W9" s="233"/>
      <c r="X9" s="233"/>
      <c r="Y9" s="233"/>
      <c r="Z9" s="233"/>
      <c r="AA9" s="233"/>
      <c r="AB9" s="233"/>
      <c r="AC9" s="233"/>
      <c r="AD9" s="233"/>
      <c r="AE9" s="233"/>
      <c r="AF9" s="233"/>
      <c r="AG9" s="233"/>
      <c r="AH9" s="233"/>
      <c r="AI9" s="233"/>
      <c r="AJ9" s="233"/>
      <c r="AK9" s="233"/>
      <c r="AL9" s="234"/>
      <c r="AM9" s="56"/>
      <c r="AN9" s="56"/>
      <c r="AO9" s="56"/>
      <c r="AP9" s="56"/>
      <c r="AQ9" s="56"/>
      <c r="AR9" s="14"/>
      <c r="AS9" s="14"/>
      <c r="AT9" s="218" t="s">
        <v>60</v>
      </c>
      <c r="AU9" s="219"/>
      <c r="AV9" s="219"/>
      <c r="AW9" s="237"/>
      <c r="AX9" s="237"/>
      <c r="AY9" s="237"/>
      <c r="AZ9" s="237"/>
      <c r="BA9" s="237"/>
      <c r="BB9" s="237"/>
      <c r="BC9" s="237"/>
      <c r="BD9" s="237"/>
      <c r="BE9" s="237"/>
      <c r="BF9" s="237"/>
      <c r="BG9" s="237"/>
      <c r="BH9" s="237"/>
      <c r="BI9" s="237"/>
      <c r="BJ9" s="237"/>
      <c r="BK9" s="238"/>
      <c r="BL9" s="241"/>
      <c r="BM9" s="242"/>
      <c r="BN9" s="242"/>
      <c r="BO9" s="242"/>
      <c r="BP9" s="242"/>
      <c r="BQ9" s="243"/>
    </row>
    <row r="10" spans="1:70" ht="12.95" customHeight="1" x14ac:dyDescent="0.2">
      <c r="B10" s="220"/>
      <c r="C10" s="221"/>
      <c r="D10" s="221"/>
      <c r="E10" s="221"/>
      <c r="F10" s="221"/>
      <c r="G10" s="221"/>
      <c r="H10" s="221"/>
      <c r="I10" s="221"/>
      <c r="J10" s="221"/>
      <c r="K10" s="221"/>
      <c r="L10" s="221"/>
      <c r="M10" s="222"/>
      <c r="AD10" s="56"/>
      <c r="AE10" s="56"/>
      <c r="AF10" s="56"/>
      <c r="AG10" s="56"/>
      <c r="AH10" s="56"/>
      <c r="AI10" s="56"/>
      <c r="AJ10" s="56"/>
      <c r="AK10" s="56"/>
      <c r="AL10" s="56"/>
      <c r="AM10" s="56"/>
      <c r="AN10" s="56"/>
      <c r="AO10" s="56"/>
      <c r="AP10" s="56"/>
      <c r="AQ10" s="56"/>
      <c r="AR10" s="14"/>
      <c r="AS10" s="14"/>
      <c r="AT10" s="193"/>
      <c r="AU10" s="194"/>
      <c r="AV10" s="194"/>
      <c r="AW10" s="239"/>
      <c r="AX10" s="239"/>
      <c r="AY10" s="239"/>
      <c r="AZ10" s="239"/>
      <c r="BA10" s="239"/>
      <c r="BB10" s="239"/>
      <c r="BC10" s="239"/>
      <c r="BD10" s="239"/>
      <c r="BE10" s="239"/>
      <c r="BF10" s="239"/>
      <c r="BG10" s="239"/>
      <c r="BH10" s="239"/>
      <c r="BI10" s="239"/>
      <c r="BJ10" s="239"/>
      <c r="BK10" s="240"/>
      <c r="BL10" s="244"/>
      <c r="BM10" s="245"/>
      <c r="BN10" s="245"/>
      <c r="BO10" s="245"/>
      <c r="BP10" s="245"/>
      <c r="BQ10" s="246"/>
    </row>
    <row r="11" spans="1:70" ht="12.95" customHeight="1" thickBot="1" x14ac:dyDescent="0.25">
      <c r="B11" s="223"/>
      <c r="C11" s="224"/>
      <c r="D11" s="224"/>
      <c r="E11" s="224"/>
      <c r="F11" s="224"/>
      <c r="G11" s="224"/>
      <c r="H11" s="224"/>
      <c r="I11" s="224"/>
      <c r="J11" s="224"/>
      <c r="K11" s="224"/>
      <c r="L11" s="224"/>
      <c r="M11" s="225"/>
      <c r="P11" s="192" t="s">
        <v>82</v>
      </c>
      <c r="Q11" s="192"/>
      <c r="R11" s="192"/>
      <c r="S11" s="192"/>
      <c r="T11" s="192"/>
      <c r="U11" s="192"/>
      <c r="AD11" s="56"/>
      <c r="AE11" s="56"/>
      <c r="AF11" s="56"/>
      <c r="AG11" s="56"/>
      <c r="AH11" s="56"/>
      <c r="AI11" s="56"/>
      <c r="AJ11" s="56"/>
      <c r="AK11" s="56"/>
      <c r="AL11" s="56"/>
      <c r="AM11" s="56"/>
      <c r="AN11" s="56"/>
      <c r="AO11" s="56"/>
      <c r="AP11" s="56"/>
      <c r="AQ11" s="56"/>
      <c r="AR11" s="14"/>
      <c r="AS11" s="14"/>
      <c r="AT11" s="193" t="s">
        <v>61</v>
      </c>
      <c r="AU11" s="194"/>
      <c r="AV11" s="194"/>
      <c r="AW11" s="239"/>
      <c r="AX11" s="239"/>
      <c r="AY11" s="239"/>
      <c r="AZ11" s="239"/>
      <c r="BA11" s="239"/>
      <c r="BB11" s="239"/>
      <c r="BC11" s="239"/>
      <c r="BD11" s="239"/>
      <c r="BE11" s="239"/>
      <c r="BF11" s="239"/>
      <c r="BG11" s="239"/>
      <c r="BH11" s="239"/>
      <c r="BI11" s="239"/>
      <c r="BJ11" s="239"/>
      <c r="BK11" s="240"/>
      <c r="BL11" s="244"/>
      <c r="BM11" s="245"/>
      <c r="BN11" s="245"/>
      <c r="BO11" s="245"/>
      <c r="BP11" s="245"/>
      <c r="BQ11" s="246"/>
    </row>
    <row r="12" spans="1:70" ht="5.0999999999999996" customHeight="1" thickBot="1" x14ac:dyDescent="0.25">
      <c r="B12" s="59"/>
      <c r="C12" s="59"/>
      <c r="D12" s="59"/>
      <c r="E12" s="59"/>
      <c r="F12" s="59"/>
      <c r="G12" s="59"/>
      <c r="H12" s="59"/>
      <c r="I12" s="59"/>
      <c r="J12" s="59"/>
      <c r="K12" s="59"/>
      <c r="L12" s="59"/>
      <c r="M12" s="59"/>
      <c r="P12" s="192"/>
      <c r="Q12" s="192"/>
      <c r="R12" s="192"/>
      <c r="S12" s="192"/>
      <c r="T12" s="192"/>
      <c r="U12" s="192"/>
      <c r="AD12" s="56"/>
      <c r="AE12" s="56"/>
      <c r="AF12" s="56"/>
      <c r="AG12" s="56"/>
      <c r="AH12" s="56"/>
      <c r="AI12" s="56"/>
      <c r="AJ12" s="56"/>
      <c r="AK12" s="56"/>
      <c r="AL12" s="56"/>
      <c r="AM12" s="56"/>
      <c r="AN12" s="56"/>
      <c r="AO12" s="56"/>
      <c r="AP12" s="56"/>
      <c r="AQ12" s="56"/>
      <c r="AR12" s="14"/>
      <c r="AS12" s="14"/>
      <c r="AT12" s="193"/>
      <c r="AU12" s="194"/>
      <c r="AV12" s="194"/>
      <c r="AW12" s="239"/>
      <c r="AX12" s="239"/>
      <c r="AY12" s="239"/>
      <c r="AZ12" s="239"/>
      <c r="BA12" s="239"/>
      <c r="BB12" s="239"/>
      <c r="BC12" s="239"/>
      <c r="BD12" s="239"/>
      <c r="BE12" s="239"/>
      <c r="BF12" s="239"/>
      <c r="BG12" s="239"/>
      <c r="BH12" s="239"/>
      <c r="BI12" s="239"/>
      <c r="BJ12" s="239"/>
      <c r="BK12" s="240"/>
      <c r="BL12" s="244"/>
      <c r="BM12" s="245"/>
      <c r="BN12" s="245"/>
      <c r="BO12" s="245"/>
      <c r="BP12" s="245"/>
      <c r="BQ12" s="246"/>
    </row>
    <row r="13" spans="1:70" ht="12.95" customHeight="1" x14ac:dyDescent="0.15">
      <c r="B13" s="195" t="s">
        <v>80</v>
      </c>
      <c r="C13" s="196"/>
      <c r="D13" s="196"/>
      <c r="E13" s="196"/>
      <c r="F13" s="196"/>
      <c r="G13" s="196"/>
      <c r="H13" s="196"/>
      <c r="I13" s="196"/>
      <c r="J13" s="196"/>
      <c r="K13" s="196"/>
      <c r="L13" s="196"/>
      <c r="M13" s="197"/>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14"/>
      <c r="AS13" s="14"/>
      <c r="AT13" s="193"/>
      <c r="AU13" s="194"/>
      <c r="AV13" s="194"/>
      <c r="AW13" s="239"/>
      <c r="AX13" s="239"/>
      <c r="AY13" s="239"/>
      <c r="AZ13" s="239"/>
      <c r="BA13" s="239"/>
      <c r="BB13" s="239"/>
      <c r="BC13" s="239"/>
      <c r="BD13" s="239"/>
      <c r="BE13" s="239"/>
      <c r="BF13" s="239"/>
      <c r="BG13" s="239"/>
      <c r="BH13" s="239"/>
      <c r="BI13" s="239"/>
      <c r="BJ13" s="239"/>
      <c r="BK13" s="240"/>
      <c r="BL13" s="244"/>
      <c r="BM13" s="245"/>
      <c r="BN13" s="245"/>
      <c r="BO13" s="245"/>
      <c r="BP13" s="245"/>
      <c r="BQ13" s="246"/>
    </row>
    <row r="14" spans="1:70" ht="12.95" customHeight="1" x14ac:dyDescent="0.15">
      <c r="B14" s="198"/>
      <c r="C14" s="199"/>
      <c r="D14" s="199"/>
      <c r="E14" s="199"/>
      <c r="F14" s="199"/>
      <c r="G14" s="199"/>
      <c r="H14" s="199"/>
      <c r="I14" s="199"/>
      <c r="J14" s="199"/>
      <c r="K14" s="199"/>
      <c r="L14" s="199"/>
      <c r="M14" s="200"/>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14"/>
      <c r="AS14" s="14"/>
      <c r="AT14" s="193" t="s">
        <v>70</v>
      </c>
      <c r="AU14" s="194"/>
      <c r="AV14" s="194"/>
      <c r="AW14" s="239"/>
      <c r="AX14" s="239"/>
      <c r="AY14" s="239"/>
      <c r="AZ14" s="239"/>
      <c r="BA14" s="239"/>
      <c r="BB14" s="239"/>
      <c r="BC14" s="239"/>
      <c r="BD14" s="239"/>
      <c r="BE14" s="239"/>
      <c r="BF14" s="239"/>
      <c r="BG14" s="239"/>
      <c r="BH14" s="239"/>
      <c r="BI14" s="239"/>
      <c r="BJ14" s="239"/>
      <c r="BK14" s="240"/>
      <c r="BL14" s="244"/>
      <c r="BM14" s="245"/>
      <c r="BN14" s="245"/>
      <c r="BO14" s="245"/>
      <c r="BP14" s="245"/>
      <c r="BQ14" s="246"/>
    </row>
    <row r="15" spans="1:70" ht="12.95" customHeight="1" thickBot="1" x14ac:dyDescent="0.2">
      <c r="B15" s="201"/>
      <c r="C15" s="202"/>
      <c r="D15" s="202"/>
      <c r="E15" s="202"/>
      <c r="F15" s="202"/>
      <c r="G15" s="202"/>
      <c r="H15" s="202"/>
      <c r="I15" s="202"/>
      <c r="J15" s="202"/>
      <c r="K15" s="202"/>
      <c r="L15" s="202"/>
      <c r="M15" s="203"/>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14"/>
      <c r="AS15" s="14"/>
      <c r="AT15" s="204"/>
      <c r="AU15" s="205"/>
      <c r="AV15" s="205"/>
      <c r="AW15" s="250"/>
      <c r="AX15" s="250"/>
      <c r="AY15" s="250"/>
      <c r="AZ15" s="250"/>
      <c r="BA15" s="250"/>
      <c r="BB15" s="250"/>
      <c r="BC15" s="250"/>
      <c r="BD15" s="250"/>
      <c r="BE15" s="250"/>
      <c r="BF15" s="250"/>
      <c r="BG15" s="250"/>
      <c r="BH15" s="250"/>
      <c r="BI15" s="250"/>
      <c r="BJ15" s="250"/>
      <c r="BK15" s="251"/>
      <c r="BL15" s="247"/>
      <c r="BM15" s="248"/>
      <c r="BN15" s="248"/>
      <c r="BO15" s="248"/>
      <c r="BP15" s="248"/>
      <c r="BQ15" s="249"/>
    </row>
    <row r="16" spans="1:70" ht="12.95" customHeight="1" thickBot="1" x14ac:dyDescent="0.25">
      <c r="A16" s="2"/>
      <c r="B16" s="2"/>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T16" s="17"/>
      <c r="AV16" s="52"/>
      <c r="AW16" s="52"/>
      <c r="AX16" s="52"/>
      <c r="AY16" s="52"/>
      <c r="AZ16" s="52"/>
      <c r="BA16" s="52"/>
      <c r="BB16" s="52"/>
      <c r="BC16" s="52"/>
      <c r="BD16" s="52"/>
      <c r="BE16" s="52"/>
      <c r="BF16" s="52"/>
      <c r="BG16" s="52"/>
      <c r="BH16" s="52"/>
      <c r="BI16" s="52"/>
      <c r="BJ16" s="52"/>
      <c r="BK16" s="52"/>
      <c r="BL16" s="52"/>
      <c r="BM16" s="52"/>
      <c r="BN16" s="52"/>
      <c r="BO16" s="52"/>
      <c r="BP16" s="52"/>
      <c r="BQ16" s="52"/>
    </row>
    <row r="17" spans="1:70" ht="12.95" customHeight="1" x14ac:dyDescent="0.15">
      <c r="A17" s="271" t="s">
        <v>0</v>
      </c>
      <c r="B17" s="272"/>
      <c r="C17" s="272"/>
      <c r="D17" s="272"/>
      <c r="E17" s="272"/>
      <c r="F17" s="273"/>
      <c r="G17" s="277" t="s">
        <v>9</v>
      </c>
      <c r="H17" s="278"/>
      <c r="I17" s="278"/>
      <c r="J17" s="278"/>
      <c r="K17" s="278"/>
      <c r="L17" s="278"/>
      <c r="M17" s="278"/>
      <c r="N17" s="278"/>
      <c r="O17" s="278"/>
      <c r="P17" s="278"/>
      <c r="Q17" s="278"/>
      <c r="R17" s="279"/>
      <c r="S17" s="283" t="s">
        <v>36</v>
      </c>
      <c r="T17" s="284"/>
      <c r="U17" s="284"/>
      <c r="V17" s="284"/>
      <c r="W17" s="284"/>
      <c r="X17" s="284"/>
      <c r="Y17" s="284"/>
      <c r="Z17" s="284"/>
      <c r="AA17" s="284"/>
      <c r="AB17" s="284"/>
      <c r="AC17" s="287" t="s">
        <v>35</v>
      </c>
      <c r="AD17" s="288"/>
      <c r="AE17" s="288"/>
      <c r="AF17" s="288"/>
      <c r="AG17" s="288"/>
      <c r="AH17" s="288"/>
      <c r="AI17" s="288"/>
      <c r="AJ17" s="288"/>
      <c r="AK17" s="288"/>
      <c r="AL17" s="288"/>
      <c r="AM17" s="288"/>
      <c r="AN17" s="288"/>
      <c r="AO17" s="288"/>
      <c r="AP17" s="288"/>
      <c r="AQ17" s="288"/>
      <c r="AR17" s="289"/>
      <c r="AS17" s="290" t="s">
        <v>34</v>
      </c>
      <c r="AT17" s="290"/>
      <c r="AU17" s="290"/>
      <c r="AV17" s="290"/>
      <c r="AW17" s="290"/>
      <c r="AX17" s="290"/>
      <c r="AY17" s="290"/>
      <c r="AZ17" s="290"/>
      <c r="BA17" s="290"/>
      <c r="BB17" s="290"/>
      <c r="BC17" s="290"/>
      <c r="BD17" s="290"/>
      <c r="BE17" s="290"/>
      <c r="BF17" s="290"/>
      <c r="BG17" s="290"/>
      <c r="BH17" s="291"/>
      <c r="BI17" s="292" t="s">
        <v>33</v>
      </c>
      <c r="BJ17" s="292"/>
      <c r="BK17" s="292"/>
      <c r="BL17" s="292"/>
      <c r="BM17" s="292"/>
      <c r="BN17" s="292"/>
      <c r="BO17" s="292"/>
      <c r="BP17" s="292"/>
      <c r="BQ17" s="292"/>
      <c r="BR17" s="293"/>
    </row>
    <row r="18" spans="1:70" ht="12.95" customHeight="1" x14ac:dyDescent="0.15">
      <c r="A18" s="274"/>
      <c r="B18" s="275"/>
      <c r="C18" s="275"/>
      <c r="D18" s="275"/>
      <c r="E18" s="275"/>
      <c r="F18" s="276"/>
      <c r="G18" s="280"/>
      <c r="H18" s="281"/>
      <c r="I18" s="281"/>
      <c r="J18" s="281"/>
      <c r="K18" s="281"/>
      <c r="L18" s="281"/>
      <c r="M18" s="281"/>
      <c r="N18" s="281"/>
      <c r="O18" s="281"/>
      <c r="P18" s="281"/>
      <c r="Q18" s="281"/>
      <c r="R18" s="282"/>
      <c r="S18" s="285"/>
      <c r="T18" s="286"/>
      <c r="U18" s="286"/>
      <c r="V18" s="286"/>
      <c r="W18" s="286"/>
      <c r="X18" s="286"/>
      <c r="Y18" s="286"/>
      <c r="Z18" s="286"/>
      <c r="AA18" s="286"/>
      <c r="AB18" s="286"/>
      <c r="AC18" s="131" t="s">
        <v>7</v>
      </c>
      <c r="AD18" s="132"/>
      <c r="AE18" s="132"/>
      <c r="AF18" s="132"/>
      <c r="AG18" s="133" t="s">
        <v>11</v>
      </c>
      <c r="AH18" s="133"/>
      <c r="AI18" s="133"/>
      <c r="AJ18" s="133"/>
      <c r="AK18" s="134" t="s">
        <v>37</v>
      </c>
      <c r="AL18" s="135"/>
      <c r="AM18" s="135"/>
      <c r="AN18" s="135"/>
      <c r="AO18" s="135"/>
      <c r="AP18" s="135"/>
      <c r="AQ18" s="135"/>
      <c r="AR18" s="136"/>
      <c r="AS18" s="131" t="s">
        <v>7</v>
      </c>
      <c r="AT18" s="132"/>
      <c r="AU18" s="132"/>
      <c r="AV18" s="132"/>
      <c r="AW18" s="133" t="s">
        <v>11</v>
      </c>
      <c r="AX18" s="133"/>
      <c r="AY18" s="133"/>
      <c r="AZ18" s="133"/>
      <c r="BA18" s="134" t="s">
        <v>37</v>
      </c>
      <c r="BB18" s="135"/>
      <c r="BC18" s="135"/>
      <c r="BD18" s="135"/>
      <c r="BE18" s="135"/>
      <c r="BF18" s="135"/>
      <c r="BG18" s="135"/>
      <c r="BH18" s="136"/>
      <c r="BI18" s="252" t="s">
        <v>37</v>
      </c>
      <c r="BJ18" s="253"/>
      <c r="BK18" s="253"/>
      <c r="BL18" s="253"/>
      <c r="BM18" s="253"/>
      <c r="BN18" s="253"/>
      <c r="BO18" s="253"/>
      <c r="BP18" s="253"/>
      <c r="BQ18" s="253"/>
      <c r="BR18" s="254"/>
    </row>
    <row r="19" spans="1:70" ht="12.95" customHeight="1" x14ac:dyDescent="0.15">
      <c r="A19" s="255"/>
      <c r="B19" s="256"/>
      <c r="C19" s="256"/>
      <c r="D19" s="256"/>
      <c r="E19" s="256"/>
      <c r="F19" s="257"/>
      <c r="G19" s="261"/>
      <c r="H19" s="262"/>
      <c r="I19" s="262"/>
      <c r="J19" s="262"/>
      <c r="K19" s="262"/>
      <c r="L19" s="262"/>
      <c r="M19" s="262"/>
      <c r="N19" s="262"/>
      <c r="O19" s="262"/>
      <c r="P19" s="262"/>
      <c r="Q19" s="262"/>
      <c r="R19" s="263"/>
      <c r="S19" s="267"/>
      <c r="T19" s="268"/>
      <c r="U19" s="268"/>
      <c r="V19" s="268"/>
      <c r="W19" s="268"/>
      <c r="X19" s="268"/>
      <c r="Y19" s="268"/>
      <c r="Z19" s="268"/>
      <c r="AA19" s="268"/>
      <c r="AB19" s="268"/>
      <c r="AC19" s="170"/>
      <c r="AD19" s="171"/>
      <c r="AE19" s="171"/>
      <c r="AF19" s="171"/>
      <c r="AG19" s="137" t="str">
        <f>IF(S19="","",100%)</f>
        <v/>
      </c>
      <c r="AH19" s="137"/>
      <c r="AI19" s="137"/>
      <c r="AJ19" s="137"/>
      <c r="AK19" s="138" t="str">
        <f>IF(S19="","",ROUNDDOWN(S19*AC19*AG19,0))</f>
        <v/>
      </c>
      <c r="AL19" s="138"/>
      <c r="AM19" s="138"/>
      <c r="AN19" s="138"/>
      <c r="AO19" s="138"/>
      <c r="AP19" s="138"/>
      <c r="AQ19" s="138"/>
      <c r="AR19" s="139"/>
      <c r="AS19" s="170"/>
      <c r="AT19" s="171"/>
      <c r="AU19" s="171"/>
      <c r="AV19" s="171"/>
      <c r="AW19" s="137" t="str">
        <f>IF(S19="","",100%)</f>
        <v/>
      </c>
      <c r="AX19" s="137"/>
      <c r="AY19" s="137"/>
      <c r="AZ19" s="137"/>
      <c r="BA19" s="138" t="str">
        <f>IF(S19="","",ROUNDDOWN(S19*AS19*AW19,0))</f>
        <v/>
      </c>
      <c r="BB19" s="138"/>
      <c r="BC19" s="138"/>
      <c r="BD19" s="138"/>
      <c r="BE19" s="138"/>
      <c r="BF19" s="138"/>
      <c r="BG19" s="138"/>
      <c r="BH19" s="139"/>
      <c r="BI19" s="294" t="str">
        <f>IFERROR(BA19-AK19,"")</f>
        <v/>
      </c>
      <c r="BJ19" s="295"/>
      <c r="BK19" s="295"/>
      <c r="BL19" s="295"/>
      <c r="BM19" s="295"/>
      <c r="BN19" s="295"/>
      <c r="BO19" s="295"/>
      <c r="BP19" s="295"/>
      <c r="BQ19" s="295"/>
      <c r="BR19" s="296"/>
    </row>
    <row r="20" spans="1:70" ht="12.95" customHeight="1" x14ac:dyDescent="0.15">
      <c r="A20" s="258"/>
      <c r="B20" s="259"/>
      <c r="C20" s="259"/>
      <c r="D20" s="259"/>
      <c r="E20" s="259"/>
      <c r="F20" s="260"/>
      <c r="G20" s="264"/>
      <c r="H20" s="265"/>
      <c r="I20" s="265"/>
      <c r="J20" s="265"/>
      <c r="K20" s="265"/>
      <c r="L20" s="265"/>
      <c r="M20" s="265"/>
      <c r="N20" s="265"/>
      <c r="O20" s="265"/>
      <c r="P20" s="265"/>
      <c r="Q20" s="265"/>
      <c r="R20" s="266"/>
      <c r="S20" s="269"/>
      <c r="T20" s="270"/>
      <c r="U20" s="270"/>
      <c r="V20" s="270"/>
      <c r="W20" s="270"/>
      <c r="X20" s="270"/>
      <c r="Y20" s="270"/>
      <c r="Z20" s="270"/>
      <c r="AA20" s="270"/>
      <c r="AB20" s="270"/>
      <c r="AC20" s="170"/>
      <c r="AD20" s="171"/>
      <c r="AE20" s="171"/>
      <c r="AF20" s="171"/>
      <c r="AG20" s="137"/>
      <c r="AH20" s="137"/>
      <c r="AI20" s="137"/>
      <c r="AJ20" s="137"/>
      <c r="AK20" s="138"/>
      <c r="AL20" s="138"/>
      <c r="AM20" s="138"/>
      <c r="AN20" s="138"/>
      <c r="AO20" s="138"/>
      <c r="AP20" s="138"/>
      <c r="AQ20" s="138"/>
      <c r="AR20" s="139"/>
      <c r="AS20" s="170"/>
      <c r="AT20" s="171"/>
      <c r="AU20" s="171"/>
      <c r="AV20" s="171"/>
      <c r="AW20" s="137"/>
      <c r="AX20" s="137"/>
      <c r="AY20" s="137"/>
      <c r="AZ20" s="137"/>
      <c r="BA20" s="138"/>
      <c r="BB20" s="138"/>
      <c r="BC20" s="138"/>
      <c r="BD20" s="138"/>
      <c r="BE20" s="138"/>
      <c r="BF20" s="138"/>
      <c r="BG20" s="138"/>
      <c r="BH20" s="139"/>
      <c r="BI20" s="297"/>
      <c r="BJ20" s="298"/>
      <c r="BK20" s="298"/>
      <c r="BL20" s="298"/>
      <c r="BM20" s="298"/>
      <c r="BN20" s="298"/>
      <c r="BO20" s="298"/>
      <c r="BP20" s="298"/>
      <c r="BQ20" s="298"/>
      <c r="BR20" s="299"/>
    </row>
    <row r="21" spans="1:70" ht="12.95" customHeight="1" x14ac:dyDescent="0.15">
      <c r="A21" s="300"/>
      <c r="B21" s="301"/>
      <c r="C21" s="301"/>
      <c r="D21" s="301"/>
      <c r="E21" s="301"/>
      <c r="F21" s="302"/>
      <c r="G21" s="261"/>
      <c r="H21" s="306"/>
      <c r="I21" s="306"/>
      <c r="J21" s="306"/>
      <c r="K21" s="306"/>
      <c r="L21" s="306"/>
      <c r="M21" s="306"/>
      <c r="N21" s="306"/>
      <c r="O21" s="306"/>
      <c r="P21" s="306"/>
      <c r="Q21" s="306"/>
      <c r="R21" s="307"/>
      <c r="S21" s="311"/>
      <c r="T21" s="312"/>
      <c r="U21" s="312"/>
      <c r="V21" s="312"/>
      <c r="W21" s="312"/>
      <c r="X21" s="312"/>
      <c r="Y21" s="312"/>
      <c r="Z21" s="312"/>
      <c r="AA21" s="312"/>
      <c r="AB21" s="312"/>
      <c r="AC21" s="170"/>
      <c r="AD21" s="171"/>
      <c r="AE21" s="171"/>
      <c r="AF21" s="171"/>
      <c r="AG21" s="137" t="str">
        <f>IF(S21="","",100%)</f>
        <v/>
      </c>
      <c r="AH21" s="137"/>
      <c r="AI21" s="137"/>
      <c r="AJ21" s="137"/>
      <c r="AK21" s="138" t="str">
        <f>IF(S21="","",ROUNDDOWN(S21*AC21*AG21,0))</f>
        <v/>
      </c>
      <c r="AL21" s="138"/>
      <c r="AM21" s="138"/>
      <c r="AN21" s="138"/>
      <c r="AO21" s="138"/>
      <c r="AP21" s="138"/>
      <c r="AQ21" s="138"/>
      <c r="AR21" s="139"/>
      <c r="AS21" s="170"/>
      <c r="AT21" s="171"/>
      <c r="AU21" s="171"/>
      <c r="AV21" s="171"/>
      <c r="AW21" s="137" t="str">
        <f t="shared" ref="AW21" si="0">IF(S21="","",100%)</f>
        <v/>
      </c>
      <c r="AX21" s="137"/>
      <c r="AY21" s="137"/>
      <c r="AZ21" s="137"/>
      <c r="BA21" s="138" t="str">
        <f t="shared" ref="BA21" si="1">IF(S21="","",ROUNDDOWN(S21*AS21*AW21,0))</f>
        <v/>
      </c>
      <c r="BB21" s="138"/>
      <c r="BC21" s="138"/>
      <c r="BD21" s="138"/>
      <c r="BE21" s="138"/>
      <c r="BF21" s="138"/>
      <c r="BG21" s="138"/>
      <c r="BH21" s="139"/>
      <c r="BI21" s="294" t="str">
        <f t="shared" ref="BI21" si="2">IFERROR(BA21-AK21,"")</f>
        <v/>
      </c>
      <c r="BJ21" s="295"/>
      <c r="BK21" s="295"/>
      <c r="BL21" s="295"/>
      <c r="BM21" s="295"/>
      <c r="BN21" s="295"/>
      <c r="BO21" s="295"/>
      <c r="BP21" s="295"/>
      <c r="BQ21" s="295"/>
      <c r="BR21" s="296"/>
    </row>
    <row r="22" spans="1:70" ht="12.95" customHeight="1" x14ac:dyDescent="0.15">
      <c r="A22" s="303"/>
      <c r="B22" s="304"/>
      <c r="C22" s="304"/>
      <c r="D22" s="304"/>
      <c r="E22" s="304"/>
      <c r="F22" s="305"/>
      <c r="G22" s="308"/>
      <c r="H22" s="309"/>
      <c r="I22" s="309"/>
      <c r="J22" s="309"/>
      <c r="K22" s="309"/>
      <c r="L22" s="309"/>
      <c r="M22" s="309"/>
      <c r="N22" s="309"/>
      <c r="O22" s="309"/>
      <c r="P22" s="309"/>
      <c r="Q22" s="309"/>
      <c r="R22" s="310"/>
      <c r="S22" s="313"/>
      <c r="T22" s="314"/>
      <c r="U22" s="314"/>
      <c r="V22" s="314"/>
      <c r="W22" s="314"/>
      <c r="X22" s="314"/>
      <c r="Y22" s="314"/>
      <c r="Z22" s="314"/>
      <c r="AA22" s="314"/>
      <c r="AB22" s="314"/>
      <c r="AC22" s="170"/>
      <c r="AD22" s="171"/>
      <c r="AE22" s="171"/>
      <c r="AF22" s="171"/>
      <c r="AG22" s="137"/>
      <c r="AH22" s="137"/>
      <c r="AI22" s="137"/>
      <c r="AJ22" s="137"/>
      <c r="AK22" s="138"/>
      <c r="AL22" s="138"/>
      <c r="AM22" s="138"/>
      <c r="AN22" s="138"/>
      <c r="AO22" s="138"/>
      <c r="AP22" s="138"/>
      <c r="AQ22" s="138"/>
      <c r="AR22" s="139"/>
      <c r="AS22" s="170"/>
      <c r="AT22" s="171"/>
      <c r="AU22" s="171"/>
      <c r="AV22" s="171"/>
      <c r="AW22" s="137"/>
      <c r="AX22" s="137"/>
      <c r="AY22" s="137"/>
      <c r="AZ22" s="137"/>
      <c r="BA22" s="138"/>
      <c r="BB22" s="138"/>
      <c r="BC22" s="138"/>
      <c r="BD22" s="138"/>
      <c r="BE22" s="138"/>
      <c r="BF22" s="138"/>
      <c r="BG22" s="138"/>
      <c r="BH22" s="139"/>
      <c r="BI22" s="297"/>
      <c r="BJ22" s="298"/>
      <c r="BK22" s="298"/>
      <c r="BL22" s="298"/>
      <c r="BM22" s="298"/>
      <c r="BN22" s="298"/>
      <c r="BO22" s="298"/>
      <c r="BP22" s="298"/>
      <c r="BQ22" s="298"/>
      <c r="BR22" s="299"/>
    </row>
    <row r="23" spans="1:70" ht="12.95" customHeight="1" x14ac:dyDescent="0.15">
      <c r="A23" s="300"/>
      <c r="B23" s="301"/>
      <c r="C23" s="301"/>
      <c r="D23" s="301"/>
      <c r="E23" s="301"/>
      <c r="F23" s="302"/>
      <c r="G23" s="261"/>
      <c r="H23" s="306"/>
      <c r="I23" s="306"/>
      <c r="J23" s="306"/>
      <c r="K23" s="306"/>
      <c r="L23" s="306"/>
      <c r="M23" s="306"/>
      <c r="N23" s="306"/>
      <c r="O23" s="306"/>
      <c r="P23" s="306"/>
      <c r="Q23" s="306"/>
      <c r="R23" s="307"/>
      <c r="S23" s="311"/>
      <c r="T23" s="312"/>
      <c r="U23" s="312"/>
      <c r="V23" s="312"/>
      <c r="W23" s="312"/>
      <c r="X23" s="312"/>
      <c r="Y23" s="312"/>
      <c r="Z23" s="312"/>
      <c r="AA23" s="312"/>
      <c r="AB23" s="312"/>
      <c r="AC23" s="170"/>
      <c r="AD23" s="171"/>
      <c r="AE23" s="171"/>
      <c r="AF23" s="171"/>
      <c r="AG23" s="137" t="str">
        <f>IF(S23="","",100%)</f>
        <v/>
      </c>
      <c r="AH23" s="137"/>
      <c r="AI23" s="137"/>
      <c r="AJ23" s="137"/>
      <c r="AK23" s="138" t="str">
        <f>IF(S23="","",ROUNDDOWN(S23*AC23*AG23,0))</f>
        <v/>
      </c>
      <c r="AL23" s="138"/>
      <c r="AM23" s="138"/>
      <c r="AN23" s="138"/>
      <c r="AO23" s="138"/>
      <c r="AP23" s="138"/>
      <c r="AQ23" s="138"/>
      <c r="AR23" s="139"/>
      <c r="AS23" s="170"/>
      <c r="AT23" s="171"/>
      <c r="AU23" s="171"/>
      <c r="AV23" s="171" t="str">
        <f t="shared" ref="AV23" si="3">IF(S23="","",100%)</f>
        <v/>
      </c>
      <c r="AW23" s="137" t="str">
        <f t="shared" ref="AW23" si="4">IF(S23="","",100%)</f>
        <v/>
      </c>
      <c r="AX23" s="137"/>
      <c r="AY23" s="137"/>
      <c r="AZ23" s="137"/>
      <c r="BA23" s="138" t="str">
        <f t="shared" ref="BA23" si="5">IF(S23="","",ROUNDDOWN(S23*AS23*AW23,0))</f>
        <v/>
      </c>
      <c r="BB23" s="138"/>
      <c r="BC23" s="138"/>
      <c r="BD23" s="138"/>
      <c r="BE23" s="138"/>
      <c r="BF23" s="138"/>
      <c r="BG23" s="138"/>
      <c r="BH23" s="139"/>
      <c r="BI23" s="294" t="str">
        <f t="shared" ref="BI23" si="6">IFERROR(BA23-AK23,"")</f>
        <v/>
      </c>
      <c r="BJ23" s="295"/>
      <c r="BK23" s="295"/>
      <c r="BL23" s="295"/>
      <c r="BM23" s="295"/>
      <c r="BN23" s="295"/>
      <c r="BO23" s="295"/>
      <c r="BP23" s="295"/>
      <c r="BQ23" s="295"/>
      <c r="BR23" s="296"/>
    </row>
    <row r="24" spans="1:70" ht="12.95" customHeight="1" x14ac:dyDescent="0.15">
      <c r="A24" s="303"/>
      <c r="B24" s="304"/>
      <c r="C24" s="304"/>
      <c r="D24" s="304"/>
      <c r="E24" s="304"/>
      <c r="F24" s="305"/>
      <c r="G24" s="308"/>
      <c r="H24" s="309"/>
      <c r="I24" s="309"/>
      <c r="J24" s="309"/>
      <c r="K24" s="309"/>
      <c r="L24" s="309"/>
      <c r="M24" s="309"/>
      <c r="N24" s="309"/>
      <c r="O24" s="309"/>
      <c r="P24" s="309"/>
      <c r="Q24" s="309"/>
      <c r="R24" s="310"/>
      <c r="S24" s="313"/>
      <c r="T24" s="314"/>
      <c r="U24" s="314"/>
      <c r="V24" s="314"/>
      <c r="W24" s="314"/>
      <c r="X24" s="314"/>
      <c r="Y24" s="314"/>
      <c r="Z24" s="314"/>
      <c r="AA24" s="314"/>
      <c r="AB24" s="314"/>
      <c r="AC24" s="170"/>
      <c r="AD24" s="171"/>
      <c r="AE24" s="171"/>
      <c r="AF24" s="171"/>
      <c r="AG24" s="137"/>
      <c r="AH24" s="137"/>
      <c r="AI24" s="137"/>
      <c r="AJ24" s="137"/>
      <c r="AK24" s="138"/>
      <c r="AL24" s="138"/>
      <c r="AM24" s="138"/>
      <c r="AN24" s="138"/>
      <c r="AO24" s="138"/>
      <c r="AP24" s="138"/>
      <c r="AQ24" s="138"/>
      <c r="AR24" s="139"/>
      <c r="AS24" s="170"/>
      <c r="AT24" s="171"/>
      <c r="AU24" s="171"/>
      <c r="AV24" s="171"/>
      <c r="AW24" s="137"/>
      <c r="AX24" s="137"/>
      <c r="AY24" s="137"/>
      <c r="AZ24" s="137"/>
      <c r="BA24" s="138"/>
      <c r="BB24" s="138"/>
      <c r="BC24" s="138"/>
      <c r="BD24" s="138"/>
      <c r="BE24" s="138"/>
      <c r="BF24" s="138"/>
      <c r="BG24" s="138"/>
      <c r="BH24" s="139"/>
      <c r="BI24" s="297"/>
      <c r="BJ24" s="298"/>
      <c r="BK24" s="298"/>
      <c r="BL24" s="298"/>
      <c r="BM24" s="298"/>
      <c r="BN24" s="298"/>
      <c r="BO24" s="298"/>
      <c r="BP24" s="298"/>
      <c r="BQ24" s="298"/>
      <c r="BR24" s="299"/>
    </row>
    <row r="25" spans="1:70" ht="12.95" customHeight="1" x14ac:dyDescent="0.15">
      <c r="A25" s="300"/>
      <c r="B25" s="301"/>
      <c r="C25" s="301"/>
      <c r="D25" s="301"/>
      <c r="E25" s="301"/>
      <c r="F25" s="302"/>
      <c r="G25" s="315"/>
      <c r="H25" s="306"/>
      <c r="I25" s="306"/>
      <c r="J25" s="306"/>
      <c r="K25" s="306"/>
      <c r="L25" s="306"/>
      <c r="M25" s="306"/>
      <c r="N25" s="306"/>
      <c r="O25" s="306"/>
      <c r="P25" s="306"/>
      <c r="Q25" s="306"/>
      <c r="R25" s="307"/>
      <c r="S25" s="311"/>
      <c r="T25" s="312"/>
      <c r="U25" s="312"/>
      <c r="V25" s="312"/>
      <c r="W25" s="312"/>
      <c r="X25" s="312"/>
      <c r="Y25" s="312"/>
      <c r="Z25" s="312"/>
      <c r="AA25" s="312"/>
      <c r="AB25" s="312"/>
      <c r="AC25" s="170"/>
      <c r="AD25" s="171"/>
      <c r="AE25" s="171"/>
      <c r="AF25" s="171"/>
      <c r="AG25" s="137" t="str">
        <f>IF(S25="","",100%)</f>
        <v/>
      </c>
      <c r="AH25" s="137"/>
      <c r="AI25" s="137"/>
      <c r="AJ25" s="137"/>
      <c r="AK25" s="138" t="str">
        <f>IF(S25="","",ROUNDDOWN(S25*AC25*AG25,0))</f>
        <v/>
      </c>
      <c r="AL25" s="138"/>
      <c r="AM25" s="138"/>
      <c r="AN25" s="138"/>
      <c r="AO25" s="138"/>
      <c r="AP25" s="138"/>
      <c r="AQ25" s="138"/>
      <c r="AR25" s="139"/>
      <c r="AS25" s="170"/>
      <c r="AT25" s="171"/>
      <c r="AU25" s="171"/>
      <c r="AV25" s="171" t="str">
        <f t="shared" ref="AV25" si="7">IF(S25="","",100%)</f>
        <v/>
      </c>
      <c r="AW25" s="137" t="str">
        <f t="shared" ref="AW25" si="8">IF(S25="","",100%)</f>
        <v/>
      </c>
      <c r="AX25" s="137"/>
      <c r="AY25" s="137"/>
      <c r="AZ25" s="137"/>
      <c r="BA25" s="138" t="str">
        <f t="shared" ref="BA25" si="9">IF(S25="","",ROUNDDOWN(S25*AS25*AW25,0))</f>
        <v/>
      </c>
      <c r="BB25" s="138"/>
      <c r="BC25" s="138"/>
      <c r="BD25" s="138"/>
      <c r="BE25" s="138"/>
      <c r="BF25" s="138"/>
      <c r="BG25" s="138"/>
      <c r="BH25" s="139"/>
      <c r="BI25" s="294" t="str">
        <f t="shared" ref="BI25" si="10">IFERROR(BA25-AK25,"")</f>
        <v/>
      </c>
      <c r="BJ25" s="295"/>
      <c r="BK25" s="295"/>
      <c r="BL25" s="295"/>
      <c r="BM25" s="295"/>
      <c r="BN25" s="295"/>
      <c r="BO25" s="295"/>
      <c r="BP25" s="295"/>
      <c r="BQ25" s="295"/>
      <c r="BR25" s="296"/>
    </row>
    <row r="26" spans="1:70" ht="12.95" customHeight="1" x14ac:dyDescent="0.15">
      <c r="A26" s="303"/>
      <c r="B26" s="304"/>
      <c r="C26" s="304"/>
      <c r="D26" s="304"/>
      <c r="E26" s="304"/>
      <c r="F26" s="305"/>
      <c r="G26" s="308"/>
      <c r="H26" s="309"/>
      <c r="I26" s="309"/>
      <c r="J26" s="309"/>
      <c r="K26" s="309"/>
      <c r="L26" s="309"/>
      <c r="M26" s="309"/>
      <c r="N26" s="309"/>
      <c r="O26" s="309"/>
      <c r="P26" s="309"/>
      <c r="Q26" s="309"/>
      <c r="R26" s="310"/>
      <c r="S26" s="313"/>
      <c r="T26" s="314"/>
      <c r="U26" s="314"/>
      <c r="V26" s="314"/>
      <c r="W26" s="314"/>
      <c r="X26" s="314"/>
      <c r="Y26" s="314"/>
      <c r="Z26" s="314"/>
      <c r="AA26" s="314"/>
      <c r="AB26" s="314"/>
      <c r="AC26" s="170"/>
      <c r="AD26" s="171"/>
      <c r="AE26" s="171"/>
      <c r="AF26" s="171"/>
      <c r="AG26" s="137"/>
      <c r="AH26" s="137"/>
      <c r="AI26" s="137"/>
      <c r="AJ26" s="137"/>
      <c r="AK26" s="138"/>
      <c r="AL26" s="138"/>
      <c r="AM26" s="138"/>
      <c r="AN26" s="138"/>
      <c r="AO26" s="138"/>
      <c r="AP26" s="138"/>
      <c r="AQ26" s="138"/>
      <c r="AR26" s="139"/>
      <c r="AS26" s="170"/>
      <c r="AT26" s="171"/>
      <c r="AU26" s="171"/>
      <c r="AV26" s="171"/>
      <c r="AW26" s="137"/>
      <c r="AX26" s="137"/>
      <c r="AY26" s="137"/>
      <c r="AZ26" s="137"/>
      <c r="BA26" s="138"/>
      <c r="BB26" s="138"/>
      <c r="BC26" s="138"/>
      <c r="BD26" s="138"/>
      <c r="BE26" s="138"/>
      <c r="BF26" s="138"/>
      <c r="BG26" s="138"/>
      <c r="BH26" s="139"/>
      <c r="BI26" s="297"/>
      <c r="BJ26" s="298"/>
      <c r="BK26" s="298"/>
      <c r="BL26" s="298"/>
      <c r="BM26" s="298"/>
      <c r="BN26" s="298"/>
      <c r="BO26" s="298"/>
      <c r="BP26" s="298"/>
      <c r="BQ26" s="298"/>
      <c r="BR26" s="299"/>
    </row>
    <row r="27" spans="1:70" ht="12.95" customHeight="1" x14ac:dyDescent="0.15">
      <c r="A27" s="300"/>
      <c r="B27" s="301"/>
      <c r="C27" s="301"/>
      <c r="D27" s="301"/>
      <c r="E27" s="301"/>
      <c r="F27" s="302"/>
      <c r="G27" s="315"/>
      <c r="H27" s="306"/>
      <c r="I27" s="306"/>
      <c r="J27" s="306"/>
      <c r="K27" s="306"/>
      <c r="L27" s="306"/>
      <c r="M27" s="306"/>
      <c r="N27" s="306"/>
      <c r="O27" s="306"/>
      <c r="P27" s="306"/>
      <c r="Q27" s="306"/>
      <c r="R27" s="307"/>
      <c r="S27" s="311"/>
      <c r="T27" s="312"/>
      <c r="U27" s="312"/>
      <c r="V27" s="312"/>
      <c r="W27" s="312"/>
      <c r="X27" s="312"/>
      <c r="Y27" s="312"/>
      <c r="Z27" s="312"/>
      <c r="AA27" s="312"/>
      <c r="AB27" s="312"/>
      <c r="AC27" s="170"/>
      <c r="AD27" s="171"/>
      <c r="AE27" s="171"/>
      <c r="AF27" s="171"/>
      <c r="AG27" s="137" t="str">
        <f>IF(S27="","",100%)</f>
        <v/>
      </c>
      <c r="AH27" s="137"/>
      <c r="AI27" s="137"/>
      <c r="AJ27" s="137"/>
      <c r="AK27" s="138" t="str">
        <f>IF(S27="","",ROUNDDOWN(S27*AC27*AG27,0))</f>
        <v/>
      </c>
      <c r="AL27" s="138"/>
      <c r="AM27" s="138"/>
      <c r="AN27" s="138"/>
      <c r="AO27" s="138"/>
      <c r="AP27" s="138"/>
      <c r="AQ27" s="138"/>
      <c r="AR27" s="139"/>
      <c r="AS27" s="170"/>
      <c r="AT27" s="171"/>
      <c r="AU27" s="171"/>
      <c r="AV27" s="171" t="str">
        <f t="shared" ref="AV27" si="11">IF(S27="","",100%)</f>
        <v/>
      </c>
      <c r="AW27" s="137" t="str">
        <f t="shared" ref="AW27" si="12">IF(S27="","",100%)</f>
        <v/>
      </c>
      <c r="AX27" s="137"/>
      <c r="AY27" s="137"/>
      <c r="AZ27" s="137"/>
      <c r="BA27" s="138" t="str">
        <f t="shared" ref="BA27" si="13">IF(S27="","",ROUNDDOWN(S27*AS27*AW27,0))</f>
        <v/>
      </c>
      <c r="BB27" s="138"/>
      <c r="BC27" s="138"/>
      <c r="BD27" s="138"/>
      <c r="BE27" s="138"/>
      <c r="BF27" s="138"/>
      <c r="BG27" s="138"/>
      <c r="BH27" s="139"/>
      <c r="BI27" s="294" t="str">
        <f t="shared" ref="BI27" si="14">IFERROR(BA27-AK27,"")</f>
        <v/>
      </c>
      <c r="BJ27" s="295"/>
      <c r="BK27" s="295"/>
      <c r="BL27" s="295"/>
      <c r="BM27" s="295"/>
      <c r="BN27" s="295"/>
      <c r="BO27" s="295"/>
      <c r="BP27" s="295"/>
      <c r="BQ27" s="295"/>
      <c r="BR27" s="296"/>
    </row>
    <row r="28" spans="1:70" ht="12.95" customHeight="1" x14ac:dyDescent="0.15">
      <c r="A28" s="303"/>
      <c r="B28" s="304"/>
      <c r="C28" s="304"/>
      <c r="D28" s="304"/>
      <c r="E28" s="304"/>
      <c r="F28" s="305"/>
      <c r="G28" s="308"/>
      <c r="H28" s="309"/>
      <c r="I28" s="309"/>
      <c r="J28" s="309"/>
      <c r="K28" s="309"/>
      <c r="L28" s="309"/>
      <c r="M28" s="309"/>
      <c r="N28" s="309"/>
      <c r="O28" s="309"/>
      <c r="P28" s="309"/>
      <c r="Q28" s="309"/>
      <c r="R28" s="310"/>
      <c r="S28" s="313"/>
      <c r="T28" s="314"/>
      <c r="U28" s="314"/>
      <c r="V28" s="314"/>
      <c r="W28" s="314"/>
      <c r="X28" s="314"/>
      <c r="Y28" s="314"/>
      <c r="Z28" s="314"/>
      <c r="AA28" s="314"/>
      <c r="AB28" s="314"/>
      <c r="AC28" s="170"/>
      <c r="AD28" s="171"/>
      <c r="AE28" s="171"/>
      <c r="AF28" s="171"/>
      <c r="AG28" s="137"/>
      <c r="AH28" s="137"/>
      <c r="AI28" s="137"/>
      <c r="AJ28" s="137"/>
      <c r="AK28" s="138"/>
      <c r="AL28" s="138"/>
      <c r="AM28" s="138"/>
      <c r="AN28" s="138"/>
      <c r="AO28" s="138"/>
      <c r="AP28" s="138"/>
      <c r="AQ28" s="138"/>
      <c r="AR28" s="139"/>
      <c r="AS28" s="170"/>
      <c r="AT28" s="171"/>
      <c r="AU28" s="171"/>
      <c r="AV28" s="171"/>
      <c r="AW28" s="137"/>
      <c r="AX28" s="137"/>
      <c r="AY28" s="137"/>
      <c r="AZ28" s="137"/>
      <c r="BA28" s="138"/>
      <c r="BB28" s="138"/>
      <c r="BC28" s="138"/>
      <c r="BD28" s="138"/>
      <c r="BE28" s="138"/>
      <c r="BF28" s="138"/>
      <c r="BG28" s="138"/>
      <c r="BH28" s="139"/>
      <c r="BI28" s="297"/>
      <c r="BJ28" s="298"/>
      <c r="BK28" s="298"/>
      <c r="BL28" s="298"/>
      <c r="BM28" s="298"/>
      <c r="BN28" s="298"/>
      <c r="BO28" s="298"/>
      <c r="BP28" s="298"/>
      <c r="BQ28" s="298"/>
      <c r="BR28" s="299"/>
    </row>
    <row r="29" spans="1:70" ht="12.95" customHeight="1" x14ac:dyDescent="0.15">
      <c r="A29" s="300"/>
      <c r="B29" s="301"/>
      <c r="C29" s="301"/>
      <c r="D29" s="301"/>
      <c r="E29" s="301"/>
      <c r="F29" s="302"/>
      <c r="G29" s="315"/>
      <c r="H29" s="306"/>
      <c r="I29" s="306"/>
      <c r="J29" s="306"/>
      <c r="K29" s="306"/>
      <c r="L29" s="306"/>
      <c r="M29" s="306"/>
      <c r="N29" s="306"/>
      <c r="O29" s="306"/>
      <c r="P29" s="306"/>
      <c r="Q29" s="306"/>
      <c r="R29" s="307"/>
      <c r="S29" s="311"/>
      <c r="T29" s="312"/>
      <c r="U29" s="312"/>
      <c r="V29" s="312"/>
      <c r="W29" s="312"/>
      <c r="X29" s="312"/>
      <c r="Y29" s="312"/>
      <c r="Z29" s="312"/>
      <c r="AA29" s="312"/>
      <c r="AB29" s="312"/>
      <c r="AC29" s="170"/>
      <c r="AD29" s="171"/>
      <c r="AE29" s="171"/>
      <c r="AF29" s="171"/>
      <c r="AG29" s="137" t="str">
        <f>IF(S29="","",100%)</f>
        <v/>
      </c>
      <c r="AH29" s="137"/>
      <c r="AI29" s="137"/>
      <c r="AJ29" s="137"/>
      <c r="AK29" s="138" t="str">
        <f>IF(S29="","",ROUNDDOWN(S29*AC29*AG29,0))</f>
        <v/>
      </c>
      <c r="AL29" s="138"/>
      <c r="AM29" s="138"/>
      <c r="AN29" s="138"/>
      <c r="AO29" s="138"/>
      <c r="AP29" s="138"/>
      <c r="AQ29" s="138"/>
      <c r="AR29" s="139"/>
      <c r="AS29" s="170"/>
      <c r="AT29" s="171"/>
      <c r="AU29" s="171"/>
      <c r="AV29" s="171" t="str">
        <f t="shared" ref="AV29" si="15">IF(S29="","",100%)</f>
        <v/>
      </c>
      <c r="AW29" s="137" t="str">
        <f t="shared" ref="AW29" si="16">IF(S29="","",100%)</f>
        <v/>
      </c>
      <c r="AX29" s="137"/>
      <c r="AY29" s="137"/>
      <c r="AZ29" s="137"/>
      <c r="BA29" s="138" t="str">
        <f t="shared" ref="BA29" si="17">IF(S29="","",ROUNDDOWN(S29*AS29*AW29,0))</f>
        <v/>
      </c>
      <c r="BB29" s="138"/>
      <c r="BC29" s="138"/>
      <c r="BD29" s="138"/>
      <c r="BE29" s="138"/>
      <c r="BF29" s="138"/>
      <c r="BG29" s="138"/>
      <c r="BH29" s="139"/>
      <c r="BI29" s="294" t="str">
        <f t="shared" ref="BI29" si="18">IFERROR(BA29-AK29,"")</f>
        <v/>
      </c>
      <c r="BJ29" s="295"/>
      <c r="BK29" s="295"/>
      <c r="BL29" s="295"/>
      <c r="BM29" s="295"/>
      <c r="BN29" s="295"/>
      <c r="BO29" s="295"/>
      <c r="BP29" s="295"/>
      <c r="BQ29" s="295"/>
      <c r="BR29" s="296"/>
    </row>
    <row r="30" spans="1:70" ht="12.95" customHeight="1" x14ac:dyDescent="0.15">
      <c r="A30" s="303"/>
      <c r="B30" s="304"/>
      <c r="C30" s="304"/>
      <c r="D30" s="304"/>
      <c r="E30" s="304"/>
      <c r="F30" s="305"/>
      <c r="G30" s="308"/>
      <c r="H30" s="309"/>
      <c r="I30" s="309"/>
      <c r="J30" s="309"/>
      <c r="K30" s="309"/>
      <c r="L30" s="309"/>
      <c r="M30" s="309"/>
      <c r="N30" s="309"/>
      <c r="O30" s="309"/>
      <c r="P30" s="309"/>
      <c r="Q30" s="309"/>
      <c r="R30" s="310"/>
      <c r="S30" s="313"/>
      <c r="T30" s="314"/>
      <c r="U30" s="314"/>
      <c r="V30" s="314"/>
      <c r="W30" s="314"/>
      <c r="X30" s="314"/>
      <c r="Y30" s="314"/>
      <c r="Z30" s="314"/>
      <c r="AA30" s="314"/>
      <c r="AB30" s="314"/>
      <c r="AC30" s="170"/>
      <c r="AD30" s="171"/>
      <c r="AE30" s="171"/>
      <c r="AF30" s="171"/>
      <c r="AG30" s="137"/>
      <c r="AH30" s="137"/>
      <c r="AI30" s="137"/>
      <c r="AJ30" s="137"/>
      <c r="AK30" s="138"/>
      <c r="AL30" s="138"/>
      <c r="AM30" s="138"/>
      <c r="AN30" s="138"/>
      <c r="AO30" s="138"/>
      <c r="AP30" s="138"/>
      <c r="AQ30" s="138"/>
      <c r="AR30" s="139"/>
      <c r="AS30" s="170"/>
      <c r="AT30" s="171"/>
      <c r="AU30" s="171"/>
      <c r="AV30" s="171"/>
      <c r="AW30" s="137"/>
      <c r="AX30" s="137"/>
      <c r="AY30" s="137"/>
      <c r="AZ30" s="137"/>
      <c r="BA30" s="138"/>
      <c r="BB30" s="138"/>
      <c r="BC30" s="138"/>
      <c r="BD30" s="138"/>
      <c r="BE30" s="138"/>
      <c r="BF30" s="138"/>
      <c r="BG30" s="138"/>
      <c r="BH30" s="139"/>
      <c r="BI30" s="297"/>
      <c r="BJ30" s="298"/>
      <c r="BK30" s="298"/>
      <c r="BL30" s="298"/>
      <c r="BM30" s="298"/>
      <c r="BN30" s="298"/>
      <c r="BO30" s="298"/>
      <c r="BP30" s="298"/>
      <c r="BQ30" s="298"/>
      <c r="BR30" s="299"/>
    </row>
    <row r="31" spans="1:70" ht="12.95" customHeight="1" x14ac:dyDescent="0.15">
      <c r="A31" s="300"/>
      <c r="B31" s="301"/>
      <c r="C31" s="301"/>
      <c r="D31" s="301"/>
      <c r="E31" s="301"/>
      <c r="F31" s="302"/>
      <c r="G31" s="315"/>
      <c r="H31" s="306"/>
      <c r="I31" s="306"/>
      <c r="J31" s="306"/>
      <c r="K31" s="306"/>
      <c r="L31" s="306"/>
      <c r="M31" s="306"/>
      <c r="N31" s="306"/>
      <c r="O31" s="306"/>
      <c r="P31" s="306"/>
      <c r="Q31" s="306"/>
      <c r="R31" s="307"/>
      <c r="S31" s="311"/>
      <c r="T31" s="312"/>
      <c r="U31" s="312"/>
      <c r="V31" s="312"/>
      <c r="W31" s="312"/>
      <c r="X31" s="312"/>
      <c r="Y31" s="312"/>
      <c r="Z31" s="312"/>
      <c r="AA31" s="312"/>
      <c r="AB31" s="312"/>
      <c r="AC31" s="170"/>
      <c r="AD31" s="171"/>
      <c r="AE31" s="171"/>
      <c r="AF31" s="171"/>
      <c r="AG31" s="137" t="str">
        <f>IF(S31="","",100%)</f>
        <v/>
      </c>
      <c r="AH31" s="137"/>
      <c r="AI31" s="137"/>
      <c r="AJ31" s="137"/>
      <c r="AK31" s="138" t="str">
        <f>IF(S31="","",ROUNDDOWN(S31*AC31*AG31,0))</f>
        <v/>
      </c>
      <c r="AL31" s="138"/>
      <c r="AM31" s="138"/>
      <c r="AN31" s="138"/>
      <c r="AO31" s="138"/>
      <c r="AP31" s="138"/>
      <c r="AQ31" s="138"/>
      <c r="AR31" s="139"/>
      <c r="AS31" s="170"/>
      <c r="AT31" s="171"/>
      <c r="AU31" s="171"/>
      <c r="AV31" s="171" t="str">
        <f t="shared" ref="AV31" si="19">IF(S31="","",100%)</f>
        <v/>
      </c>
      <c r="AW31" s="137" t="str">
        <f t="shared" ref="AW31" si="20">IF(S31="","",100%)</f>
        <v/>
      </c>
      <c r="AX31" s="137"/>
      <c r="AY31" s="137"/>
      <c r="AZ31" s="137"/>
      <c r="BA31" s="138" t="str">
        <f t="shared" ref="BA31" si="21">IF(S31="","",ROUNDDOWN(S31*AS31*AW31,0))</f>
        <v/>
      </c>
      <c r="BB31" s="138"/>
      <c r="BC31" s="138"/>
      <c r="BD31" s="138"/>
      <c r="BE31" s="138"/>
      <c r="BF31" s="138"/>
      <c r="BG31" s="138"/>
      <c r="BH31" s="139"/>
      <c r="BI31" s="294" t="str">
        <f t="shared" ref="BI31" si="22">IFERROR(BA31-AK31,"")</f>
        <v/>
      </c>
      <c r="BJ31" s="295"/>
      <c r="BK31" s="295"/>
      <c r="BL31" s="295"/>
      <c r="BM31" s="295"/>
      <c r="BN31" s="295"/>
      <c r="BO31" s="295"/>
      <c r="BP31" s="295"/>
      <c r="BQ31" s="295"/>
      <c r="BR31" s="296"/>
    </row>
    <row r="32" spans="1:70" ht="12.95" customHeight="1" x14ac:dyDescent="0.15">
      <c r="A32" s="303"/>
      <c r="B32" s="304"/>
      <c r="C32" s="304"/>
      <c r="D32" s="304"/>
      <c r="E32" s="304"/>
      <c r="F32" s="305"/>
      <c r="G32" s="308"/>
      <c r="H32" s="309"/>
      <c r="I32" s="309"/>
      <c r="J32" s="309"/>
      <c r="K32" s="309"/>
      <c r="L32" s="309"/>
      <c r="M32" s="309"/>
      <c r="N32" s="309"/>
      <c r="O32" s="309"/>
      <c r="P32" s="309"/>
      <c r="Q32" s="309"/>
      <c r="R32" s="310"/>
      <c r="S32" s="313"/>
      <c r="T32" s="314"/>
      <c r="U32" s="314"/>
      <c r="V32" s="314"/>
      <c r="W32" s="314"/>
      <c r="X32" s="314"/>
      <c r="Y32" s="314"/>
      <c r="Z32" s="314"/>
      <c r="AA32" s="314"/>
      <c r="AB32" s="314"/>
      <c r="AC32" s="170"/>
      <c r="AD32" s="171"/>
      <c r="AE32" s="171"/>
      <c r="AF32" s="171"/>
      <c r="AG32" s="137"/>
      <c r="AH32" s="137"/>
      <c r="AI32" s="137"/>
      <c r="AJ32" s="137"/>
      <c r="AK32" s="138"/>
      <c r="AL32" s="138"/>
      <c r="AM32" s="138"/>
      <c r="AN32" s="138"/>
      <c r="AO32" s="138"/>
      <c r="AP32" s="138"/>
      <c r="AQ32" s="138"/>
      <c r="AR32" s="139"/>
      <c r="AS32" s="170"/>
      <c r="AT32" s="171"/>
      <c r="AU32" s="171"/>
      <c r="AV32" s="171"/>
      <c r="AW32" s="137"/>
      <c r="AX32" s="137"/>
      <c r="AY32" s="137"/>
      <c r="AZ32" s="137"/>
      <c r="BA32" s="138"/>
      <c r="BB32" s="138"/>
      <c r="BC32" s="138"/>
      <c r="BD32" s="138"/>
      <c r="BE32" s="138"/>
      <c r="BF32" s="138"/>
      <c r="BG32" s="138"/>
      <c r="BH32" s="139"/>
      <c r="BI32" s="297"/>
      <c r="BJ32" s="298"/>
      <c r="BK32" s="298"/>
      <c r="BL32" s="298"/>
      <c r="BM32" s="298"/>
      <c r="BN32" s="298"/>
      <c r="BO32" s="298"/>
      <c r="BP32" s="298"/>
      <c r="BQ32" s="298"/>
      <c r="BR32" s="299"/>
    </row>
    <row r="33" spans="1:70" ht="12.95" customHeight="1" x14ac:dyDescent="0.15">
      <c r="A33" s="300"/>
      <c r="B33" s="301"/>
      <c r="C33" s="301"/>
      <c r="D33" s="301"/>
      <c r="E33" s="301"/>
      <c r="F33" s="302"/>
      <c r="G33" s="315"/>
      <c r="H33" s="306"/>
      <c r="I33" s="306"/>
      <c r="J33" s="306"/>
      <c r="K33" s="306"/>
      <c r="L33" s="306"/>
      <c r="M33" s="306"/>
      <c r="N33" s="306"/>
      <c r="O33" s="306"/>
      <c r="P33" s="306"/>
      <c r="Q33" s="306"/>
      <c r="R33" s="307"/>
      <c r="S33" s="311"/>
      <c r="T33" s="312"/>
      <c r="U33" s="312"/>
      <c r="V33" s="312"/>
      <c r="W33" s="312"/>
      <c r="X33" s="312"/>
      <c r="Y33" s="312"/>
      <c r="Z33" s="312"/>
      <c r="AA33" s="312"/>
      <c r="AB33" s="312"/>
      <c r="AC33" s="170"/>
      <c r="AD33" s="171"/>
      <c r="AE33" s="171"/>
      <c r="AF33" s="171"/>
      <c r="AG33" s="137" t="str">
        <f>IF(S33="","",100%)</f>
        <v/>
      </c>
      <c r="AH33" s="137"/>
      <c r="AI33" s="137"/>
      <c r="AJ33" s="137"/>
      <c r="AK33" s="138" t="str">
        <f>IF(S33="","",ROUNDDOWN(S33*AC33*AG33,0))</f>
        <v/>
      </c>
      <c r="AL33" s="138"/>
      <c r="AM33" s="138"/>
      <c r="AN33" s="138"/>
      <c r="AO33" s="138"/>
      <c r="AP33" s="138"/>
      <c r="AQ33" s="138"/>
      <c r="AR33" s="139"/>
      <c r="AS33" s="170"/>
      <c r="AT33" s="171"/>
      <c r="AU33" s="171"/>
      <c r="AV33" s="171" t="str">
        <f t="shared" ref="AV33" si="23">IF(S33="","",100%)</f>
        <v/>
      </c>
      <c r="AW33" s="137" t="str">
        <f t="shared" ref="AW33" si="24">IF(S33="","",100%)</f>
        <v/>
      </c>
      <c r="AX33" s="137"/>
      <c r="AY33" s="137"/>
      <c r="AZ33" s="137"/>
      <c r="BA33" s="138" t="str">
        <f t="shared" ref="BA33" si="25">IF(S33="","",ROUNDDOWN(S33*AS33*AW33,0))</f>
        <v/>
      </c>
      <c r="BB33" s="138"/>
      <c r="BC33" s="138"/>
      <c r="BD33" s="138"/>
      <c r="BE33" s="138"/>
      <c r="BF33" s="138"/>
      <c r="BG33" s="138"/>
      <c r="BH33" s="139"/>
      <c r="BI33" s="294" t="str">
        <f t="shared" ref="BI33" si="26">IFERROR(BA33-AK33,"")</f>
        <v/>
      </c>
      <c r="BJ33" s="295"/>
      <c r="BK33" s="295"/>
      <c r="BL33" s="295"/>
      <c r="BM33" s="295"/>
      <c r="BN33" s="295"/>
      <c r="BO33" s="295"/>
      <c r="BP33" s="295"/>
      <c r="BQ33" s="295"/>
      <c r="BR33" s="296"/>
    </row>
    <row r="34" spans="1:70" ht="12.95" customHeight="1" x14ac:dyDescent="0.15">
      <c r="A34" s="303"/>
      <c r="B34" s="304"/>
      <c r="C34" s="304"/>
      <c r="D34" s="304"/>
      <c r="E34" s="304"/>
      <c r="F34" s="305"/>
      <c r="G34" s="308"/>
      <c r="H34" s="309"/>
      <c r="I34" s="309"/>
      <c r="J34" s="309"/>
      <c r="K34" s="309"/>
      <c r="L34" s="309"/>
      <c r="M34" s="309"/>
      <c r="N34" s="309"/>
      <c r="O34" s="309"/>
      <c r="P34" s="309"/>
      <c r="Q34" s="309"/>
      <c r="R34" s="310"/>
      <c r="S34" s="313"/>
      <c r="T34" s="314"/>
      <c r="U34" s="314"/>
      <c r="V34" s="314"/>
      <c r="W34" s="314"/>
      <c r="X34" s="314"/>
      <c r="Y34" s="314"/>
      <c r="Z34" s="314"/>
      <c r="AA34" s="314"/>
      <c r="AB34" s="314"/>
      <c r="AC34" s="170"/>
      <c r="AD34" s="171"/>
      <c r="AE34" s="171"/>
      <c r="AF34" s="171"/>
      <c r="AG34" s="137"/>
      <c r="AH34" s="137"/>
      <c r="AI34" s="137"/>
      <c r="AJ34" s="137"/>
      <c r="AK34" s="138"/>
      <c r="AL34" s="138"/>
      <c r="AM34" s="138"/>
      <c r="AN34" s="138"/>
      <c r="AO34" s="138"/>
      <c r="AP34" s="138"/>
      <c r="AQ34" s="138"/>
      <c r="AR34" s="139"/>
      <c r="AS34" s="170"/>
      <c r="AT34" s="171"/>
      <c r="AU34" s="171"/>
      <c r="AV34" s="171"/>
      <c r="AW34" s="137"/>
      <c r="AX34" s="137"/>
      <c r="AY34" s="137"/>
      <c r="AZ34" s="137"/>
      <c r="BA34" s="138"/>
      <c r="BB34" s="138"/>
      <c r="BC34" s="138"/>
      <c r="BD34" s="138"/>
      <c r="BE34" s="138"/>
      <c r="BF34" s="138"/>
      <c r="BG34" s="138"/>
      <c r="BH34" s="139"/>
      <c r="BI34" s="297"/>
      <c r="BJ34" s="298"/>
      <c r="BK34" s="298"/>
      <c r="BL34" s="298"/>
      <c r="BM34" s="298"/>
      <c r="BN34" s="298"/>
      <c r="BO34" s="298"/>
      <c r="BP34" s="298"/>
      <c r="BQ34" s="298"/>
      <c r="BR34" s="299"/>
    </row>
    <row r="35" spans="1:70" ht="12.95" customHeight="1" x14ac:dyDescent="0.15">
      <c r="A35" s="300"/>
      <c r="B35" s="301"/>
      <c r="C35" s="301"/>
      <c r="D35" s="301"/>
      <c r="E35" s="301"/>
      <c r="F35" s="302"/>
      <c r="G35" s="315"/>
      <c r="H35" s="306"/>
      <c r="I35" s="306"/>
      <c r="J35" s="306"/>
      <c r="K35" s="306"/>
      <c r="L35" s="306"/>
      <c r="M35" s="306"/>
      <c r="N35" s="306"/>
      <c r="O35" s="306"/>
      <c r="P35" s="306"/>
      <c r="Q35" s="306"/>
      <c r="R35" s="307"/>
      <c r="S35" s="311"/>
      <c r="T35" s="312"/>
      <c r="U35" s="312"/>
      <c r="V35" s="312"/>
      <c r="W35" s="312"/>
      <c r="X35" s="312"/>
      <c r="Y35" s="312"/>
      <c r="Z35" s="312"/>
      <c r="AA35" s="312"/>
      <c r="AB35" s="312"/>
      <c r="AC35" s="170"/>
      <c r="AD35" s="171"/>
      <c r="AE35" s="171"/>
      <c r="AF35" s="171"/>
      <c r="AG35" s="137" t="str">
        <f>IF(S35="","",100%)</f>
        <v/>
      </c>
      <c r="AH35" s="137"/>
      <c r="AI35" s="137"/>
      <c r="AJ35" s="137"/>
      <c r="AK35" s="138" t="str">
        <f>IF(S35="","",ROUNDDOWN(S35*AC35*AG35,0))</f>
        <v/>
      </c>
      <c r="AL35" s="138"/>
      <c r="AM35" s="138"/>
      <c r="AN35" s="138"/>
      <c r="AO35" s="138"/>
      <c r="AP35" s="138"/>
      <c r="AQ35" s="138"/>
      <c r="AR35" s="139"/>
      <c r="AS35" s="170"/>
      <c r="AT35" s="171"/>
      <c r="AU35" s="171"/>
      <c r="AV35" s="171" t="str">
        <f t="shared" ref="AV35" si="27">IF(S35="","",100%)</f>
        <v/>
      </c>
      <c r="AW35" s="137" t="str">
        <f t="shared" ref="AW35" si="28">IF(S35="","",100%)</f>
        <v/>
      </c>
      <c r="AX35" s="137"/>
      <c r="AY35" s="137"/>
      <c r="AZ35" s="137"/>
      <c r="BA35" s="138" t="str">
        <f t="shared" ref="BA35" si="29">IF(S35="","",ROUNDDOWN(S35*AS35*AW35,0))</f>
        <v/>
      </c>
      <c r="BB35" s="138"/>
      <c r="BC35" s="138"/>
      <c r="BD35" s="138"/>
      <c r="BE35" s="138"/>
      <c r="BF35" s="138"/>
      <c r="BG35" s="138"/>
      <c r="BH35" s="139"/>
      <c r="BI35" s="294" t="str">
        <f t="shared" ref="BI35" si="30">IFERROR(BA35-AK35,"")</f>
        <v/>
      </c>
      <c r="BJ35" s="295"/>
      <c r="BK35" s="295"/>
      <c r="BL35" s="295"/>
      <c r="BM35" s="295"/>
      <c r="BN35" s="295"/>
      <c r="BO35" s="295"/>
      <c r="BP35" s="295"/>
      <c r="BQ35" s="295"/>
      <c r="BR35" s="296"/>
    </row>
    <row r="36" spans="1:70" ht="12.95" customHeight="1" thickBot="1" x14ac:dyDescent="0.2">
      <c r="A36" s="303"/>
      <c r="B36" s="304"/>
      <c r="C36" s="304"/>
      <c r="D36" s="304"/>
      <c r="E36" s="304"/>
      <c r="F36" s="305"/>
      <c r="G36" s="316"/>
      <c r="H36" s="317"/>
      <c r="I36" s="317"/>
      <c r="J36" s="317"/>
      <c r="K36" s="317"/>
      <c r="L36" s="317"/>
      <c r="M36" s="317"/>
      <c r="N36" s="317"/>
      <c r="O36" s="317"/>
      <c r="P36" s="317"/>
      <c r="Q36" s="317"/>
      <c r="R36" s="318"/>
      <c r="S36" s="313"/>
      <c r="T36" s="314"/>
      <c r="U36" s="314"/>
      <c r="V36" s="314"/>
      <c r="W36" s="314"/>
      <c r="X36" s="314"/>
      <c r="Y36" s="314"/>
      <c r="Z36" s="314"/>
      <c r="AA36" s="314"/>
      <c r="AB36" s="314"/>
      <c r="AC36" s="319"/>
      <c r="AD36" s="320"/>
      <c r="AE36" s="320"/>
      <c r="AF36" s="320"/>
      <c r="AG36" s="321"/>
      <c r="AH36" s="321"/>
      <c r="AI36" s="321"/>
      <c r="AJ36" s="321"/>
      <c r="AK36" s="322"/>
      <c r="AL36" s="322"/>
      <c r="AM36" s="322"/>
      <c r="AN36" s="322"/>
      <c r="AO36" s="322"/>
      <c r="AP36" s="322"/>
      <c r="AQ36" s="322"/>
      <c r="AR36" s="323"/>
      <c r="AS36" s="319"/>
      <c r="AT36" s="320"/>
      <c r="AU36" s="320"/>
      <c r="AV36" s="320"/>
      <c r="AW36" s="137"/>
      <c r="AX36" s="137"/>
      <c r="AY36" s="137"/>
      <c r="AZ36" s="137"/>
      <c r="BA36" s="138"/>
      <c r="BB36" s="138"/>
      <c r="BC36" s="138"/>
      <c r="BD36" s="138"/>
      <c r="BE36" s="138"/>
      <c r="BF36" s="138"/>
      <c r="BG36" s="138"/>
      <c r="BH36" s="139"/>
      <c r="BI36" s="297"/>
      <c r="BJ36" s="298"/>
      <c r="BK36" s="298"/>
      <c r="BL36" s="298"/>
      <c r="BM36" s="298"/>
      <c r="BN36" s="298"/>
      <c r="BO36" s="298"/>
      <c r="BP36" s="298"/>
      <c r="BQ36" s="298"/>
      <c r="BR36" s="299"/>
    </row>
    <row r="37" spans="1:70" ht="12.95" customHeight="1" x14ac:dyDescent="0.15">
      <c r="A37" s="353" t="s">
        <v>23</v>
      </c>
      <c r="B37" s="354"/>
      <c r="C37" s="354"/>
      <c r="D37" s="354"/>
      <c r="E37" s="354"/>
      <c r="F37" s="354"/>
      <c r="G37" s="354"/>
      <c r="H37" s="354"/>
      <c r="I37" s="354"/>
      <c r="J37" s="354"/>
      <c r="K37" s="354"/>
      <c r="L37" s="354"/>
      <c r="M37" s="354"/>
      <c r="N37" s="354"/>
      <c r="O37" s="354"/>
      <c r="P37" s="354"/>
      <c r="Q37" s="354"/>
      <c r="R37" s="355"/>
      <c r="S37" s="365">
        <f>SUM(S19:AB36)</f>
        <v>0</v>
      </c>
      <c r="T37" s="366"/>
      <c r="U37" s="366"/>
      <c r="V37" s="366"/>
      <c r="W37" s="366"/>
      <c r="X37" s="366"/>
      <c r="Y37" s="366"/>
      <c r="Z37" s="366"/>
      <c r="AA37" s="366"/>
      <c r="AB37" s="367"/>
      <c r="AC37" s="140"/>
      <c r="AD37" s="141"/>
      <c r="AE37" s="141"/>
      <c r="AF37" s="141"/>
      <c r="AG37" s="144"/>
      <c r="AH37" s="141"/>
      <c r="AI37" s="141"/>
      <c r="AJ37" s="145"/>
      <c r="AK37" s="148">
        <f>SUM(AK19:AR36)</f>
        <v>0</v>
      </c>
      <c r="AL37" s="148"/>
      <c r="AM37" s="148"/>
      <c r="AN37" s="148"/>
      <c r="AO37" s="148"/>
      <c r="AP37" s="148"/>
      <c r="AQ37" s="148"/>
      <c r="AR37" s="149"/>
      <c r="AS37" s="140"/>
      <c r="AT37" s="141"/>
      <c r="AU37" s="141"/>
      <c r="AV37" s="141"/>
      <c r="AW37" s="144"/>
      <c r="AX37" s="141"/>
      <c r="AY37" s="141">
        <f>SUM(AY19:BH36)</f>
        <v>0</v>
      </c>
      <c r="AZ37" s="145"/>
      <c r="BA37" s="148">
        <f>SUM(BA19:BH36)</f>
        <v>0</v>
      </c>
      <c r="BB37" s="148"/>
      <c r="BC37" s="148"/>
      <c r="BD37" s="148"/>
      <c r="BE37" s="148"/>
      <c r="BF37" s="148"/>
      <c r="BG37" s="148"/>
      <c r="BH37" s="149"/>
      <c r="BI37" s="368">
        <f>SUM(BI19:BR36)</f>
        <v>0</v>
      </c>
      <c r="BJ37" s="369"/>
      <c r="BK37" s="369"/>
      <c r="BL37" s="369"/>
      <c r="BM37" s="369"/>
      <c r="BN37" s="369"/>
      <c r="BO37" s="369"/>
      <c r="BP37" s="369"/>
      <c r="BQ37" s="369"/>
      <c r="BR37" s="370"/>
    </row>
    <row r="38" spans="1:70" ht="12.95" customHeight="1" thickBot="1" x14ac:dyDescent="0.2">
      <c r="A38" s="335"/>
      <c r="B38" s="336"/>
      <c r="C38" s="336"/>
      <c r="D38" s="336"/>
      <c r="E38" s="336"/>
      <c r="F38" s="336"/>
      <c r="G38" s="336"/>
      <c r="H38" s="336"/>
      <c r="I38" s="336"/>
      <c r="J38" s="336"/>
      <c r="K38" s="336"/>
      <c r="L38" s="336"/>
      <c r="M38" s="336"/>
      <c r="N38" s="336"/>
      <c r="O38" s="336"/>
      <c r="P38" s="336"/>
      <c r="Q38" s="336"/>
      <c r="R38" s="337"/>
      <c r="S38" s="347"/>
      <c r="T38" s="348"/>
      <c r="U38" s="348"/>
      <c r="V38" s="348"/>
      <c r="W38" s="348"/>
      <c r="X38" s="348"/>
      <c r="Y38" s="348"/>
      <c r="Z38" s="348"/>
      <c r="AA38" s="348"/>
      <c r="AB38" s="349"/>
      <c r="AC38" s="142"/>
      <c r="AD38" s="143"/>
      <c r="AE38" s="143"/>
      <c r="AF38" s="143"/>
      <c r="AG38" s="146"/>
      <c r="AH38" s="143"/>
      <c r="AI38" s="143"/>
      <c r="AJ38" s="147"/>
      <c r="AK38" s="150"/>
      <c r="AL38" s="150"/>
      <c r="AM38" s="150"/>
      <c r="AN38" s="150"/>
      <c r="AO38" s="150"/>
      <c r="AP38" s="150"/>
      <c r="AQ38" s="150"/>
      <c r="AR38" s="151"/>
      <c r="AS38" s="142"/>
      <c r="AT38" s="143"/>
      <c r="AU38" s="143"/>
      <c r="AV38" s="143"/>
      <c r="AW38" s="146"/>
      <c r="AX38" s="143"/>
      <c r="AY38" s="143"/>
      <c r="AZ38" s="147"/>
      <c r="BA38" s="150"/>
      <c r="BB38" s="150"/>
      <c r="BC38" s="150"/>
      <c r="BD38" s="150"/>
      <c r="BE38" s="150"/>
      <c r="BF38" s="150"/>
      <c r="BG38" s="150"/>
      <c r="BH38" s="151"/>
      <c r="BI38" s="371"/>
      <c r="BJ38" s="372"/>
      <c r="BK38" s="372"/>
      <c r="BL38" s="372"/>
      <c r="BM38" s="372"/>
      <c r="BN38" s="372"/>
      <c r="BO38" s="372"/>
      <c r="BP38" s="372"/>
      <c r="BQ38" s="372"/>
      <c r="BR38" s="373"/>
    </row>
    <row r="39" spans="1:70" ht="12.95" customHeight="1" x14ac:dyDescent="0.15">
      <c r="A39" s="353" t="s">
        <v>38</v>
      </c>
      <c r="B39" s="354"/>
      <c r="C39" s="354"/>
      <c r="D39" s="354"/>
      <c r="E39" s="354"/>
      <c r="F39" s="354"/>
      <c r="G39" s="354"/>
      <c r="H39" s="354"/>
      <c r="I39" s="354"/>
      <c r="J39" s="354"/>
      <c r="K39" s="354"/>
      <c r="L39" s="354"/>
      <c r="M39" s="354"/>
      <c r="N39" s="354"/>
      <c r="O39" s="354"/>
      <c r="P39" s="354"/>
      <c r="Q39" s="354"/>
      <c r="R39" s="355"/>
      <c r="S39" s="359">
        <f>ROUNDDOWN(S37*$BP$43,0)</f>
        <v>0</v>
      </c>
      <c r="T39" s="360"/>
      <c r="U39" s="360"/>
      <c r="V39" s="360"/>
      <c r="W39" s="360"/>
      <c r="X39" s="360"/>
      <c r="Y39" s="360"/>
      <c r="Z39" s="360"/>
      <c r="AA39" s="360"/>
      <c r="AB39" s="361"/>
      <c r="AC39" s="152"/>
      <c r="AD39" s="153"/>
      <c r="AE39" s="153"/>
      <c r="AF39" s="153"/>
      <c r="AG39" s="153"/>
      <c r="AH39" s="153"/>
      <c r="AI39" s="153"/>
      <c r="AJ39" s="153"/>
      <c r="AK39" s="156">
        <f>ROUNDDOWN(AK37*$BP$43,0)</f>
        <v>0</v>
      </c>
      <c r="AL39" s="157"/>
      <c r="AM39" s="157"/>
      <c r="AN39" s="157"/>
      <c r="AO39" s="157"/>
      <c r="AP39" s="157"/>
      <c r="AQ39" s="157"/>
      <c r="AR39" s="158"/>
      <c r="AS39" s="152"/>
      <c r="AT39" s="153"/>
      <c r="AU39" s="153"/>
      <c r="AV39" s="153"/>
      <c r="AW39" s="153"/>
      <c r="AX39" s="153"/>
      <c r="AY39" s="153">
        <f>ROUNDDOWN(AY37*$BP$43,0)</f>
        <v>0</v>
      </c>
      <c r="AZ39" s="153"/>
      <c r="BA39" s="156">
        <f>ROUNDDOWN(BA37*$BP$43,0)</f>
        <v>0</v>
      </c>
      <c r="BB39" s="157"/>
      <c r="BC39" s="157"/>
      <c r="BD39" s="157"/>
      <c r="BE39" s="157"/>
      <c r="BF39" s="157"/>
      <c r="BG39" s="157"/>
      <c r="BH39" s="158"/>
      <c r="BI39" s="156">
        <f>ROUNDDOWN(BI37*$BP$43,0)</f>
        <v>0</v>
      </c>
      <c r="BJ39" s="157"/>
      <c r="BK39" s="157"/>
      <c r="BL39" s="157"/>
      <c r="BM39" s="157"/>
      <c r="BN39" s="157"/>
      <c r="BO39" s="157"/>
      <c r="BP39" s="157"/>
      <c r="BQ39" s="157"/>
      <c r="BR39" s="158"/>
    </row>
    <row r="40" spans="1:70" ht="12.95" customHeight="1" x14ac:dyDescent="0.15">
      <c r="A40" s="356"/>
      <c r="B40" s="357"/>
      <c r="C40" s="357"/>
      <c r="D40" s="357"/>
      <c r="E40" s="357"/>
      <c r="F40" s="357"/>
      <c r="G40" s="357"/>
      <c r="H40" s="357"/>
      <c r="I40" s="357"/>
      <c r="J40" s="357"/>
      <c r="K40" s="357"/>
      <c r="L40" s="357"/>
      <c r="M40" s="357"/>
      <c r="N40" s="357"/>
      <c r="O40" s="357"/>
      <c r="P40" s="357"/>
      <c r="Q40" s="357"/>
      <c r="R40" s="358"/>
      <c r="S40" s="362"/>
      <c r="T40" s="363"/>
      <c r="U40" s="363"/>
      <c r="V40" s="363"/>
      <c r="W40" s="363"/>
      <c r="X40" s="363"/>
      <c r="Y40" s="363"/>
      <c r="Z40" s="363"/>
      <c r="AA40" s="363"/>
      <c r="AB40" s="364"/>
      <c r="AC40" s="154"/>
      <c r="AD40" s="155"/>
      <c r="AE40" s="155"/>
      <c r="AF40" s="155"/>
      <c r="AG40" s="155"/>
      <c r="AH40" s="155"/>
      <c r="AI40" s="155"/>
      <c r="AJ40" s="155"/>
      <c r="AK40" s="159"/>
      <c r="AL40" s="160"/>
      <c r="AM40" s="160"/>
      <c r="AN40" s="160"/>
      <c r="AO40" s="160"/>
      <c r="AP40" s="160"/>
      <c r="AQ40" s="160"/>
      <c r="AR40" s="161"/>
      <c r="AS40" s="154"/>
      <c r="AT40" s="155"/>
      <c r="AU40" s="155"/>
      <c r="AV40" s="155"/>
      <c r="AW40" s="155"/>
      <c r="AX40" s="155"/>
      <c r="AY40" s="155"/>
      <c r="AZ40" s="155"/>
      <c r="BA40" s="159"/>
      <c r="BB40" s="160"/>
      <c r="BC40" s="160"/>
      <c r="BD40" s="160"/>
      <c r="BE40" s="160"/>
      <c r="BF40" s="160"/>
      <c r="BG40" s="160"/>
      <c r="BH40" s="161"/>
      <c r="BI40" s="159"/>
      <c r="BJ40" s="160"/>
      <c r="BK40" s="160"/>
      <c r="BL40" s="160"/>
      <c r="BM40" s="160"/>
      <c r="BN40" s="160"/>
      <c r="BO40" s="160"/>
      <c r="BP40" s="160"/>
      <c r="BQ40" s="160"/>
      <c r="BR40" s="161"/>
    </row>
    <row r="41" spans="1:70" ht="12.95" customHeight="1" x14ac:dyDescent="0.15">
      <c r="A41" s="332" t="s">
        <v>2</v>
      </c>
      <c r="B41" s="333"/>
      <c r="C41" s="333"/>
      <c r="D41" s="333"/>
      <c r="E41" s="333"/>
      <c r="F41" s="333"/>
      <c r="G41" s="333"/>
      <c r="H41" s="333"/>
      <c r="I41" s="333"/>
      <c r="J41" s="333"/>
      <c r="K41" s="333"/>
      <c r="L41" s="333"/>
      <c r="M41" s="333"/>
      <c r="N41" s="333"/>
      <c r="O41" s="333"/>
      <c r="P41" s="333"/>
      <c r="Q41" s="333"/>
      <c r="R41" s="334"/>
      <c r="S41" s="338">
        <f>S37+S39</f>
        <v>0</v>
      </c>
      <c r="T41" s="339"/>
      <c r="U41" s="339"/>
      <c r="V41" s="339"/>
      <c r="W41" s="339"/>
      <c r="X41" s="339"/>
      <c r="Y41" s="339"/>
      <c r="Z41" s="339"/>
      <c r="AA41" s="339"/>
      <c r="AB41" s="340"/>
      <c r="AC41" s="162"/>
      <c r="AD41" s="163"/>
      <c r="AE41" s="163"/>
      <c r="AF41" s="163"/>
      <c r="AG41" s="163"/>
      <c r="AH41" s="163"/>
      <c r="AI41" s="163"/>
      <c r="AJ41" s="163"/>
      <c r="AK41" s="166">
        <f>AK37+AK39</f>
        <v>0</v>
      </c>
      <c r="AL41" s="167"/>
      <c r="AM41" s="167"/>
      <c r="AN41" s="167"/>
      <c r="AO41" s="167"/>
      <c r="AP41" s="167"/>
      <c r="AQ41" s="167"/>
      <c r="AR41" s="168"/>
      <c r="AS41" s="162"/>
      <c r="AT41" s="163"/>
      <c r="AU41" s="163"/>
      <c r="AV41" s="163"/>
      <c r="AW41" s="163"/>
      <c r="AX41" s="163"/>
      <c r="AY41" s="163">
        <f>AY37+AY39</f>
        <v>0</v>
      </c>
      <c r="AZ41" s="163"/>
      <c r="BA41" s="166">
        <f>BA37+BA39</f>
        <v>0</v>
      </c>
      <c r="BB41" s="167"/>
      <c r="BC41" s="167"/>
      <c r="BD41" s="167"/>
      <c r="BE41" s="167"/>
      <c r="BF41" s="167"/>
      <c r="BG41" s="167"/>
      <c r="BH41" s="168"/>
      <c r="BI41" s="344">
        <f>BI37+BI39</f>
        <v>0</v>
      </c>
      <c r="BJ41" s="345"/>
      <c r="BK41" s="345"/>
      <c r="BL41" s="345"/>
      <c r="BM41" s="345"/>
      <c r="BN41" s="345"/>
      <c r="BO41" s="345"/>
      <c r="BP41" s="345"/>
      <c r="BQ41" s="345"/>
      <c r="BR41" s="346"/>
    </row>
    <row r="42" spans="1:70" ht="12.95" customHeight="1" thickBot="1" x14ac:dyDescent="0.2">
      <c r="A42" s="335"/>
      <c r="B42" s="336"/>
      <c r="C42" s="336"/>
      <c r="D42" s="336"/>
      <c r="E42" s="336"/>
      <c r="F42" s="336"/>
      <c r="G42" s="336"/>
      <c r="H42" s="336"/>
      <c r="I42" s="336"/>
      <c r="J42" s="336"/>
      <c r="K42" s="336"/>
      <c r="L42" s="336"/>
      <c r="M42" s="336"/>
      <c r="N42" s="336"/>
      <c r="O42" s="336"/>
      <c r="P42" s="336"/>
      <c r="Q42" s="336"/>
      <c r="R42" s="337"/>
      <c r="S42" s="341"/>
      <c r="T42" s="342"/>
      <c r="U42" s="342"/>
      <c r="V42" s="342"/>
      <c r="W42" s="342"/>
      <c r="X42" s="342"/>
      <c r="Y42" s="342"/>
      <c r="Z42" s="342"/>
      <c r="AA42" s="342"/>
      <c r="AB42" s="343"/>
      <c r="AC42" s="164"/>
      <c r="AD42" s="165"/>
      <c r="AE42" s="165"/>
      <c r="AF42" s="165"/>
      <c r="AG42" s="165"/>
      <c r="AH42" s="165"/>
      <c r="AI42" s="165"/>
      <c r="AJ42" s="165"/>
      <c r="AK42" s="169"/>
      <c r="AL42" s="150"/>
      <c r="AM42" s="150"/>
      <c r="AN42" s="150"/>
      <c r="AO42" s="150"/>
      <c r="AP42" s="150"/>
      <c r="AQ42" s="150"/>
      <c r="AR42" s="151"/>
      <c r="AS42" s="164"/>
      <c r="AT42" s="165"/>
      <c r="AU42" s="165"/>
      <c r="AV42" s="165"/>
      <c r="AW42" s="165"/>
      <c r="AX42" s="165"/>
      <c r="AY42" s="165"/>
      <c r="AZ42" s="165"/>
      <c r="BA42" s="169"/>
      <c r="BB42" s="150"/>
      <c r="BC42" s="150"/>
      <c r="BD42" s="150"/>
      <c r="BE42" s="150"/>
      <c r="BF42" s="150"/>
      <c r="BG42" s="150"/>
      <c r="BH42" s="151"/>
      <c r="BI42" s="347"/>
      <c r="BJ42" s="348"/>
      <c r="BK42" s="348"/>
      <c r="BL42" s="348"/>
      <c r="BM42" s="348"/>
      <c r="BN42" s="348"/>
      <c r="BO42" s="348"/>
      <c r="BP42" s="348"/>
      <c r="BQ42" s="348"/>
      <c r="BR42" s="349"/>
    </row>
    <row r="43" spans="1:70" ht="12.95" customHeight="1" x14ac:dyDescent="0.15">
      <c r="B43" s="18" t="s">
        <v>1</v>
      </c>
      <c r="BM43" s="324" t="s">
        <v>18</v>
      </c>
      <c r="BN43" s="325"/>
      <c r="BO43" s="325"/>
      <c r="BP43" s="327">
        <v>0.1</v>
      </c>
      <c r="BQ43" s="327"/>
      <c r="BR43" s="327"/>
    </row>
    <row r="44" spans="1:70" ht="12.95" customHeight="1" thickBot="1" x14ac:dyDescent="0.2">
      <c r="B44" s="1" t="s">
        <v>41</v>
      </c>
      <c r="C44" s="23" t="s">
        <v>46</v>
      </c>
      <c r="AI44" s="1" t="s">
        <v>51</v>
      </c>
      <c r="AJ44" s="1" t="s">
        <v>57</v>
      </c>
      <c r="BM44" s="326"/>
      <c r="BN44" s="326"/>
      <c r="BO44" s="326"/>
      <c r="BP44" s="328"/>
      <c r="BQ44" s="328"/>
      <c r="BR44" s="328"/>
    </row>
    <row r="45" spans="1:70" ht="12.95" customHeight="1" x14ac:dyDescent="0.15">
      <c r="B45" s="1"/>
      <c r="C45" s="23" t="s">
        <v>47</v>
      </c>
      <c r="AI45" s="1" t="s">
        <v>55</v>
      </c>
      <c r="AJ45" s="1" t="s">
        <v>54</v>
      </c>
      <c r="BC45" s="16" t="s">
        <v>12</v>
      </c>
    </row>
    <row r="46" spans="1:70" ht="12.95" customHeight="1" x14ac:dyDescent="0.15">
      <c r="B46" s="1"/>
      <c r="C46" s="23" t="s">
        <v>48</v>
      </c>
      <c r="AI46" s="1" t="s">
        <v>53</v>
      </c>
      <c r="AJ46" s="1" t="s">
        <v>52</v>
      </c>
      <c r="BC46" s="329"/>
      <c r="BD46" s="330"/>
      <c r="BE46" s="330"/>
      <c r="BF46" s="331"/>
      <c r="BG46" s="329"/>
      <c r="BH46" s="330"/>
      <c r="BI46" s="330"/>
      <c r="BJ46" s="331"/>
      <c r="BK46" s="329"/>
      <c r="BL46" s="330"/>
      <c r="BM46" s="330"/>
      <c r="BN46" s="331"/>
      <c r="BO46" s="350" t="s">
        <v>10</v>
      </c>
      <c r="BP46" s="351"/>
      <c r="BQ46" s="351"/>
      <c r="BR46" s="352"/>
    </row>
    <row r="47" spans="1:70" ht="12.95" customHeight="1" x14ac:dyDescent="0.15">
      <c r="B47" s="1" t="s">
        <v>42</v>
      </c>
      <c r="C47" s="23" t="s">
        <v>59</v>
      </c>
      <c r="BC47" s="119"/>
      <c r="BD47" s="120"/>
      <c r="BE47" s="120"/>
      <c r="BF47" s="121"/>
      <c r="BG47" s="119"/>
      <c r="BH47" s="120"/>
      <c r="BI47" s="120"/>
      <c r="BJ47" s="121"/>
      <c r="BK47" s="120"/>
      <c r="BL47" s="120"/>
      <c r="BM47" s="120"/>
      <c r="BN47" s="122"/>
      <c r="BO47" s="123"/>
      <c r="BP47" s="123"/>
      <c r="BQ47" s="123"/>
      <c r="BR47" s="122"/>
    </row>
    <row r="48" spans="1:70" ht="12.95" customHeight="1" x14ac:dyDescent="0.15">
      <c r="B48" s="1" t="s">
        <v>43</v>
      </c>
      <c r="C48" s="1" t="s">
        <v>49</v>
      </c>
      <c r="D48" s="16"/>
      <c r="E48" s="16"/>
      <c r="F48" s="16"/>
      <c r="AS48" s="11"/>
      <c r="BC48" s="119"/>
      <c r="BD48" s="120"/>
      <c r="BE48" s="120"/>
      <c r="BF48" s="121"/>
      <c r="BG48" s="119"/>
      <c r="BH48" s="120"/>
      <c r="BI48" s="120"/>
      <c r="BJ48" s="121"/>
      <c r="BK48" s="120"/>
      <c r="BL48" s="120"/>
      <c r="BM48" s="120"/>
      <c r="BN48" s="124"/>
      <c r="BO48" s="125"/>
      <c r="BP48" s="125"/>
      <c r="BQ48" s="125"/>
      <c r="BR48" s="124"/>
    </row>
    <row r="49" spans="1:70" ht="12.95" customHeight="1" x14ac:dyDescent="0.15">
      <c r="B49" s="1" t="s">
        <v>44</v>
      </c>
      <c r="C49" s="1" t="s">
        <v>58</v>
      </c>
      <c r="D49" s="16"/>
      <c r="E49" s="16"/>
      <c r="F49" s="16"/>
      <c r="AS49" t="s">
        <v>84</v>
      </c>
      <c r="BC49" s="119"/>
      <c r="BD49" s="120"/>
      <c r="BE49" s="120"/>
      <c r="BF49" s="121"/>
      <c r="BG49" s="119"/>
      <c r="BH49" s="120"/>
      <c r="BI49" s="120"/>
      <c r="BJ49" s="121"/>
      <c r="BK49" s="120"/>
      <c r="BL49" s="120"/>
      <c r="BM49" s="120"/>
      <c r="BN49" s="124"/>
      <c r="BO49" s="125"/>
      <c r="BP49" s="125"/>
      <c r="BQ49" s="125"/>
      <c r="BR49" s="124"/>
    </row>
    <row r="50" spans="1:70" ht="12.95" customHeight="1" x14ac:dyDescent="0.15">
      <c r="B50" s="1" t="s">
        <v>45</v>
      </c>
      <c r="C50" s="1" t="s">
        <v>50</v>
      </c>
      <c r="G50" s="16"/>
      <c r="H50" s="16"/>
      <c r="BC50" s="126"/>
      <c r="BD50" s="127"/>
      <c r="BE50" s="127"/>
      <c r="BF50" s="128"/>
      <c r="BG50" s="126"/>
      <c r="BH50" s="127"/>
      <c r="BI50" s="127"/>
      <c r="BJ50" s="128"/>
      <c r="BK50" s="127"/>
      <c r="BL50" s="127"/>
      <c r="BM50" s="127"/>
      <c r="BN50" s="129"/>
      <c r="BO50" s="130"/>
      <c r="BP50" s="130"/>
      <c r="BQ50" s="130"/>
      <c r="BR50" s="129"/>
    </row>
    <row r="53" spans="1:70" ht="12.95" customHeight="1" x14ac:dyDescent="0.15">
      <c r="A53" s="16"/>
    </row>
    <row r="54" spans="1:70" ht="12.95" customHeight="1" x14ac:dyDescent="0.15">
      <c r="A54" s="1"/>
    </row>
    <row r="55" spans="1:70" ht="12.95" customHeight="1" x14ac:dyDescent="0.15">
      <c r="B55" s="1"/>
    </row>
    <row r="56" spans="1:70" ht="12.95" customHeight="1" x14ac:dyDescent="0.15">
      <c r="A56" s="16"/>
      <c r="B56" s="16"/>
    </row>
    <row r="57" spans="1:70" ht="12.95" customHeight="1" x14ac:dyDescent="0.15">
      <c r="A57" s="16"/>
    </row>
    <row r="58" spans="1:70" ht="12.95" customHeight="1" x14ac:dyDescent="0.15">
      <c r="A58" s="16"/>
    </row>
  </sheetData>
  <sheetProtection selectLockedCells="1"/>
  <dataConsolidate/>
  <mergeCells count="164">
    <mergeCell ref="A39:R40"/>
    <mergeCell ref="S39:AB40"/>
    <mergeCell ref="BI39:BR40"/>
    <mergeCell ref="BI35:BR36"/>
    <mergeCell ref="A37:R38"/>
    <mergeCell ref="S37:AB38"/>
    <mergeCell ref="BI37:BR38"/>
    <mergeCell ref="AC37:AF38"/>
    <mergeCell ref="AG37:AJ38"/>
    <mergeCell ref="AK37:AR38"/>
    <mergeCell ref="AC39:AJ40"/>
    <mergeCell ref="AK39:AR40"/>
    <mergeCell ref="BM43:BO44"/>
    <mergeCell ref="BP43:BR44"/>
    <mergeCell ref="BC46:BF46"/>
    <mergeCell ref="BG46:BJ46"/>
    <mergeCell ref="BK46:BN46"/>
    <mergeCell ref="A41:R42"/>
    <mergeCell ref="S41:AB42"/>
    <mergeCell ref="BI41:BR42"/>
    <mergeCell ref="BO46:BR46"/>
    <mergeCell ref="AC41:AJ42"/>
    <mergeCell ref="AK41:AR42"/>
    <mergeCell ref="BI33:BR34"/>
    <mergeCell ref="A35:F36"/>
    <mergeCell ref="G35:R36"/>
    <mergeCell ref="S35:AB36"/>
    <mergeCell ref="A33:F34"/>
    <mergeCell ref="G33:R34"/>
    <mergeCell ref="S33:AB34"/>
    <mergeCell ref="AC35:AF36"/>
    <mergeCell ref="AG35:AJ36"/>
    <mergeCell ref="AK35:AR36"/>
    <mergeCell ref="AS33:AV34"/>
    <mergeCell ref="AW33:AZ34"/>
    <mergeCell ref="BA33:BH34"/>
    <mergeCell ref="AS35:AV36"/>
    <mergeCell ref="BI29:BR30"/>
    <mergeCell ref="A31:F32"/>
    <mergeCell ref="G31:R32"/>
    <mergeCell ref="S31:AB32"/>
    <mergeCell ref="BI31:BR32"/>
    <mergeCell ref="A29:F30"/>
    <mergeCell ref="G29:R30"/>
    <mergeCell ref="S29:AB30"/>
    <mergeCell ref="AS31:AV32"/>
    <mergeCell ref="AW31:AZ32"/>
    <mergeCell ref="BA31:BH32"/>
    <mergeCell ref="A27:F28"/>
    <mergeCell ref="G27:R28"/>
    <mergeCell ref="S27:AB28"/>
    <mergeCell ref="BI27:BR28"/>
    <mergeCell ref="A25:F26"/>
    <mergeCell ref="G25:R26"/>
    <mergeCell ref="S25:AB26"/>
    <mergeCell ref="AC25:AF26"/>
    <mergeCell ref="AG25:AJ26"/>
    <mergeCell ref="AK25:AR26"/>
    <mergeCell ref="AC27:AF28"/>
    <mergeCell ref="BI21:BR22"/>
    <mergeCell ref="A23:F24"/>
    <mergeCell ref="G23:R24"/>
    <mergeCell ref="S23:AB24"/>
    <mergeCell ref="BI23:BR24"/>
    <mergeCell ref="A21:F22"/>
    <mergeCell ref="G21:R22"/>
    <mergeCell ref="S21:AB22"/>
    <mergeCell ref="BI25:BR26"/>
    <mergeCell ref="BI18:BR18"/>
    <mergeCell ref="A19:F20"/>
    <mergeCell ref="G19:R20"/>
    <mergeCell ref="S19:AB20"/>
    <mergeCell ref="A17:F18"/>
    <mergeCell ref="G17:R18"/>
    <mergeCell ref="S17:AB18"/>
    <mergeCell ref="AC17:AR17"/>
    <mergeCell ref="AS17:BH17"/>
    <mergeCell ref="BI17:BR17"/>
    <mergeCell ref="BI19:BR20"/>
    <mergeCell ref="AC18:AF18"/>
    <mergeCell ref="AT11:AV13"/>
    <mergeCell ref="B13:M13"/>
    <mergeCell ref="B14:M15"/>
    <mergeCell ref="AT14:AV15"/>
    <mergeCell ref="AT6:BE7"/>
    <mergeCell ref="BF6:BQ7"/>
    <mergeCell ref="AT9:AV10"/>
    <mergeCell ref="P11:U12"/>
    <mergeCell ref="B6:M7"/>
    <mergeCell ref="B9:M9"/>
    <mergeCell ref="B10:M11"/>
    <mergeCell ref="U6:AL9"/>
    <mergeCell ref="P13:AQ15"/>
    <mergeCell ref="AW9:BK10"/>
    <mergeCell ref="BL9:BQ15"/>
    <mergeCell ref="AW11:BK13"/>
    <mergeCell ref="AW14:BK15"/>
    <mergeCell ref="BL2:BL3"/>
    <mergeCell ref="BM2:BN3"/>
    <mergeCell ref="BO2:BO3"/>
    <mergeCell ref="BP2:BQ3"/>
    <mergeCell ref="BR2:BR3"/>
    <mergeCell ref="AT5:BE5"/>
    <mergeCell ref="BF5:BQ5"/>
    <mergeCell ref="B2:P3"/>
    <mergeCell ref="T2:AP3"/>
    <mergeCell ref="AV2:AX3"/>
    <mergeCell ref="AY2:BA3"/>
    <mergeCell ref="BF2:BH3"/>
    <mergeCell ref="BI2:BK3"/>
    <mergeCell ref="B5:M5"/>
    <mergeCell ref="U4:Z5"/>
    <mergeCell ref="AG18:AJ18"/>
    <mergeCell ref="AK18:AR18"/>
    <mergeCell ref="AC19:AF20"/>
    <mergeCell ref="AG19:AJ20"/>
    <mergeCell ref="AK19:AR20"/>
    <mergeCell ref="AC21:AF22"/>
    <mergeCell ref="AG21:AJ22"/>
    <mergeCell ref="AK21:AR22"/>
    <mergeCell ref="AC23:AF24"/>
    <mergeCell ref="AG23:AJ24"/>
    <mergeCell ref="AK23:AR24"/>
    <mergeCell ref="AG27:AJ28"/>
    <mergeCell ref="AK27:AR28"/>
    <mergeCell ref="AC29:AF30"/>
    <mergeCell ref="AG29:AJ30"/>
    <mergeCell ref="AK29:AR30"/>
    <mergeCell ref="AC31:AF32"/>
    <mergeCell ref="AG31:AJ32"/>
    <mergeCell ref="AK31:AR32"/>
    <mergeCell ref="AC33:AF34"/>
    <mergeCell ref="AG33:AJ34"/>
    <mergeCell ref="AK33:AR34"/>
    <mergeCell ref="AS41:AZ42"/>
    <mergeCell ref="BA41:BH42"/>
    <mergeCell ref="AS25:AV26"/>
    <mergeCell ref="AW25:AZ26"/>
    <mergeCell ref="BA25:BH26"/>
    <mergeCell ref="AS27:AV28"/>
    <mergeCell ref="AW27:AZ28"/>
    <mergeCell ref="BA27:BH28"/>
    <mergeCell ref="AS29:AV30"/>
    <mergeCell ref="AW29:AZ30"/>
    <mergeCell ref="BA29:BH30"/>
    <mergeCell ref="AS18:AV18"/>
    <mergeCell ref="AW18:AZ18"/>
    <mergeCell ref="BA18:BH18"/>
    <mergeCell ref="AW35:AZ36"/>
    <mergeCell ref="BA35:BH36"/>
    <mergeCell ref="AS37:AV38"/>
    <mergeCell ref="AW37:AZ38"/>
    <mergeCell ref="BA37:BH38"/>
    <mergeCell ref="AS39:AZ40"/>
    <mergeCell ref="BA39:BH40"/>
    <mergeCell ref="AS19:AV20"/>
    <mergeCell ref="AW19:AZ20"/>
    <mergeCell ref="BA19:BH20"/>
    <mergeCell ref="AS21:AV22"/>
    <mergeCell ref="AW21:AZ22"/>
    <mergeCell ref="BA21:BH22"/>
    <mergeCell ref="AS23:AV24"/>
    <mergeCell ref="AW23:AZ24"/>
    <mergeCell ref="BA23:BH24"/>
  </mergeCells>
  <phoneticPr fontId="2"/>
  <dataValidations count="7">
    <dataValidation type="textLength" operator="equal" allowBlank="1" showInputMessage="1" showErrorMessage="1" errorTitle="桁数エラー" error="13桁で入力してください" promptTitle="T　は入力不要です" prompt="半角数字13桁のみ" sqref="BF6:BQ8" xr:uid="{87AF0D18-DEBE-4413-9C5F-22A93D747D4C}">
      <formula1>13</formula1>
    </dataValidation>
    <dataValidation type="textLength" operator="equal" allowBlank="1" showInputMessage="1" showErrorMessage="1" errorTitle="文字数エラー" error="8文字で入力してください" sqref="AT6" xr:uid="{9B33733D-1B7A-4B3C-B7E3-D6DCE44B2282}">
      <formula1>8</formula1>
    </dataValidation>
    <dataValidation type="textLength" operator="equal" allowBlank="1" showInputMessage="1" showErrorMessage="1" errorTitle="文字数エラー" error="10文字で入力してください" sqref="B6" xr:uid="{4A3D6907-EFB8-450B-A945-B3B4B18D671F}">
      <formula1>10</formula1>
    </dataValidation>
    <dataValidation type="textLength" operator="equal" allowBlank="1" showInputMessage="1" showErrorMessage="1" errorTitle="文字数エラー" error="ハイフンを含めた10文字で入力してください" sqref="B10:M12" xr:uid="{9F6BF2A1-C716-425F-BE03-7F1D0BD76DB5}">
      <formula1>10</formula1>
    </dataValidation>
    <dataValidation type="textLength" allowBlank="1" showInputMessage="1" showErrorMessage="1" errorTitle="桁数エラー" error="6桁以内で入力してください" sqref="A19:F36" xr:uid="{01945BC1-3121-46A1-A7FE-8B96202D21F6}">
      <formula1>0</formula1>
      <formula2>6</formula2>
    </dataValidation>
    <dataValidation type="whole" allowBlank="1" showInputMessage="1" showErrorMessage="1" error="不正な値です" sqref="AV2:AX3" xr:uid="{D5C977F0-AA26-40F4-A12E-71997C4781C5}">
      <formula1>1</formula1>
      <formula2>12</formula2>
    </dataValidation>
    <dataValidation operator="equal" allowBlank="1" showInputMessage="1" showErrorMessage="1" errorTitle="文字数エラー" error="ハイフンを含めた10文字で入力してください" sqref="B14:M15" xr:uid="{B15DB9F4-C0EE-4827-888E-906DB4590BA0}"/>
  </dataValidations>
  <pageMargins left="0.51181102362204722" right="0.11811023622047245" top="0.35433070866141736" bottom="0.19685039370078741" header="0.47244094488188981" footer="0.19685039370078741"/>
  <pageSetup paperSize="9" scale="97" orientation="landscape" r:id="rId1"/>
  <headerFooter alignWithMargins="0"/>
  <ignoredErrors>
    <ignoredError sqref="S40:AB40 AS23:AU36 AV23:AV36 S37:AC37 AS37:AZ37 S38:AB38 AS38:BR38 S39:AC39 AS39:AZ39 AS40:BR40 BJ37:BR37 BJ39:BR39 BB37:BH37 BB39:BH3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5D5D0-E9B0-4A8C-BE88-9BA719034310}">
  <dimension ref="A1:BR56"/>
  <sheetViews>
    <sheetView view="pageBreakPreview" zoomScale="130" zoomScaleNormal="100" zoomScaleSheetLayoutView="130" workbookViewId="0">
      <selection activeCell="U7" sqref="U6:AP9"/>
    </sheetView>
  </sheetViews>
  <sheetFormatPr defaultColWidth="2.125" defaultRowHeight="12.95" customHeight="1" x14ac:dyDescent="0.15"/>
  <cols>
    <col min="1" max="70" width="2" style="10" customWidth="1"/>
    <col min="71" max="16384" width="2.125" style="10"/>
  </cols>
  <sheetData>
    <row r="1" spans="1:70" s="2" customFormat="1" ht="12.95" customHeight="1" thickBot="1" x14ac:dyDescent="0.3">
      <c r="C1" s="3"/>
      <c r="G1" s="4"/>
      <c r="H1" s="5"/>
      <c r="I1" s="5"/>
      <c r="J1" s="5"/>
      <c r="K1" s="5"/>
      <c r="L1" s="6"/>
      <c r="M1" s="7"/>
      <c r="N1" s="7"/>
      <c r="O1" s="8"/>
      <c r="P1" s="8"/>
      <c r="R1" s="9"/>
      <c r="S1" s="9"/>
      <c r="T1" s="9"/>
      <c r="U1" s="9"/>
      <c r="V1" s="9"/>
      <c r="W1" s="9"/>
      <c r="X1" s="9"/>
      <c r="Y1" s="9"/>
      <c r="Z1" s="9"/>
      <c r="AA1" s="9"/>
      <c r="AB1" s="9"/>
      <c r="AC1" s="9"/>
      <c r="AD1" s="9"/>
      <c r="AE1" s="9"/>
      <c r="AF1" s="7"/>
      <c r="AG1" s="7"/>
      <c r="AH1" s="7"/>
      <c r="AI1" s="7"/>
      <c r="AJ1" s="7"/>
      <c r="AK1" s="7"/>
      <c r="AL1" s="7"/>
      <c r="AM1" s="7"/>
      <c r="AQ1" s="10"/>
      <c r="AR1" s="10"/>
      <c r="AS1" s="10"/>
      <c r="AT1" s="10"/>
      <c r="AU1" s="10"/>
      <c r="AV1" s="10"/>
      <c r="AW1" s="10"/>
      <c r="AX1" s="10"/>
      <c r="AY1" s="10"/>
      <c r="AZ1" s="10"/>
      <c r="BA1" s="10"/>
      <c r="BB1" s="10"/>
      <c r="BC1" s="10"/>
      <c r="BD1" s="10"/>
      <c r="BE1" s="10"/>
      <c r="BF1" s="10"/>
      <c r="BG1" s="10"/>
      <c r="BH1" s="10"/>
    </row>
    <row r="2" spans="1:70" ht="12.95" customHeight="1" x14ac:dyDescent="0.25">
      <c r="A2" s="3"/>
      <c r="B2" s="177" t="s">
        <v>78</v>
      </c>
      <c r="C2" s="177"/>
      <c r="D2" s="177"/>
      <c r="E2" s="177"/>
      <c r="F2" s="177"/>
      <c r="G2" s="177"/>
      <c r="H2" s="177"/>
      <c r="I2" s="177"/>
      <c r="J2" s="177"/>
      <c r="K2" s="177"/>
      <c r="L2" s="177"/>
      <c r="M2" s="177"/>
      <c r="N2" s="177"/>
      <c r="O2" s="177"/>
      <c r="P2" s="177"/>
      <c r="Q2" s="8"/>
      <c r="R2" s="9"/>
      <c r="S2" s="9"/>
      <c r="T2" s="178" t="s">
        <v>39</v>
      </c>
      <c r="U2" s="178"/>
      <c r="V2" s="178"/>
      <c r="W2" s="178"/>
      <c r="X2" s="178"/>
      <c r="Y2" s="178"/>
      <c r="Z2" s="178"/>
      <c r="AA2" s="178"/>
      <c r="AB2" s="178"/>
      <c r="AC2" s="178"/>
      <c r="AD2" s="178"/>
      <c r="AE2" s="178"/>
      <c r="AF2" s="178"/>
      <c r="AG2" s="178"/>
      <c r="AH2" s="178"/>
      <c r="AI2" s="178"/>
      <c r="AJ2" s="178"/>
      <c r="AK2" s="178"/>
      <c r="AL2" s="178"/>
      <c r="AM2" s="178"/>
      <c r="AN2" s="178"/>
      <c r="AO2" s="178"/>
      <c r="AP2" s="178"/>
      <c r="AV2" s="180">
        <v>5</v>
      </c>
      <c r="AW2" s="180"/>
      <c r="AX2" s="181"/>
      <c r="AY2" s="184" t="s">
        <v>16</v>
      </c>
      <c r="AZ2" s="185"/>
      <c r="BA2" s="185"/>
      <c r="BB2" s="11"/>
      <c r="BC2" s="11"/>
      <c r="BF2" s="172" t="s">
        <v>6</v>
      </c>
      <c r="BG2" s="172"/>
      <c r="BH2" s="172"/>
      <c r="BI2" s="173">
        <v>2023</v>
      </c>
      <c r="BJ2" s="173"/>
      <c r="BK2" s="173"/>
      <c r="BL2" s="172" t="s">
        <v>3</v>
      </c>
      <c r="BM2" s="173">
        <v>6</v>
      </c>
      <c r="BN2" s="173"/>
      <c r="BO2" s="174" t="s">
        <v>4</v>
      </c>
      <c r="BP2" s="173">
        <v>5</v>
      </c>
      <c r="BQ2" s="173"/>
      <c r="BR2" s="174" t="s">
        <v>5</v>
      </c>
    </row>
    <row r="3" spans="1:70" ht="12.95" customHeight="1" thickBot="1" x14ac:dyDescent="0.3">
      <c r="A3" s="3"/>
      <c r="B3" s="177"/>
      <c r="C3" s="177"/>
      <c r="D3" s="177"/>
      <c r="E3" s="177"/>
      <c r="F3" s="177"/>
      <c r="G3" s="177"/>
      <c r="H3" s="177"/>
      <c r="I3" s="177"/>
      <c r="J3" s="177"/>
      <c r="K3" s="177"/>
      <c r="L3" s="177"/>
      <c r="M3" s="177"/>
      <c r="N3" s="177"/>
      <c r="O3" s="177"/>
      <c r="P3" s="177"/>
      <c r="Q3" s="8"/>
      <c r="R3" s="9"/>
      <c r="S3" s="9"/>
      <c r="T3" s="179"/>
      <c r="U3" s="179"/>
      <c r="V3" s="179"/>
      <c r="W3" s="179"/>
      <c r="X3" s="179"/>
      <c r="Y3" s="179"/>
      <c r="Z3" s="179"/>
      <c r="AA3" s="179"/>
      <c r="AB3" s="179"/>
      <c r="AC3" s="179"/>
      <c r="AD3" s="179"/>
      <c r="AE3" s="179"/>
      <c r="AF3" s="179"/>
      <c r="AG3" s="179"/>
      <c r="AH3" s="179"/>
      <c r="AI3" s="179"/>
      <c r="AJ3" s="179"/>
      <c r="AK3" s="179"/>
      <c r="AL3" s="179"/>
      <c r="AM3" s="179"/>
      <c r="AN3" s="179"/>
      <c r="AO3" s="179"/>
      <c r="AP3" s="179"/>
      <c r="AV3" s="182"/>
      <c r="AW3" s="182"/>
      <c r="AX3" s="183"/>
      <c r="AY3" s="186"/>
      <c r="AZ3" s="187"/>
      <c r="BA3" s="187"/>
      <c r="BE3" s="22"/>
      <c r="BF3" s="172"/>
      <c r="BG3" s="172"/>
      <c r="BH3" s="172"/>
      <c r="BI3" s="173"/>
      <c r="BJ3" s="173"/>
      <c r="BK3" s="173"/>
      <c r="BL3" s="172"/>
      <c r="BM3" s="173"/>
      <c r="BN3" s="173"/>
      <c r="BO3" s="174"/>
      <c r="BP3" s="173"/>
      <c r="BQ3" s="173"/>
      <c r="BR3" s="174"/>
    </row>
    <row r="4" spans="1:70" ht="12.95" customHeight="1" thickBot="1" x14ac:dyDescent="0.2">
      <c r="AS4"/>
      <c r="AW4" s="2"/>
      <c r="AX4" s="2"/>
      <c r="AY4" s="2"/>
      <c r="AZ4" s="2"/>
      <c r="BA4" s="2"/>
      <c r="BB4" s="2"/>
      <c r="BC4" s="2"/>
      <c r="BD4" s="2"/>
      <c r="BE4" s="2"/>
      <c r="BF4" s="2"/>
      <c r="BG4" s="2"/>
      <c r="BH4" s="2"/>
    </row>
    <row r="5" spans="1:70" ht="12.95" customHeight="1" thickBot="1" x14ac:dyDescent="0.2">
      <c r="B5" s="52"/>
      <c r="C5" s="52"/>
      <c r="D5" s="52"/>
      <c r="E5" s="52"/>
      <c r="F5" s="52"/>
      <c r="G5" s="52"/>
      <c r="H5" s="52"/>
      <c r="I5" s="52"/>
      <c r="J5" s="52"/>
      <c r="K5" s="52"/>
      <c r="L5" s="52"/>
      <c r="M5" s="57"/>
      <c r="N5" s="2"/>
      <c r="U5" s="192" t="s">
        <v>66</v>
      </c>
      <c r="V5" s="192"/>
      <c r="W5" s="192"/>
      <c r="X5" s="192"/>
      <c r="Y5" s="192"/>
      <c r="Z5" s="192"/>
      <c r="AC5" s="2"/>
      <c r="AD5" s="2"/>
      <c r="AE5" s="2"/>
      <c r="AF5" s="2"/>
      <c r="AG5" s="2"/>
      <c r="AH5" s="2"/>
      <c r="AR5" s="14"/>
      <c r="AS5" s="14"/>
      <c r="AT5" s="175" t="s">
        <v>64</v>
      </c>
      <c r="AU5" s="175"/>
      <c r="AV5" s="175"/>
      <c r="AW5" s="175"/>
      <c r="AX5" s="175"/>
      <c r="AY5" s="175"/>
      <c r="AZ5" s="175"/>
      <c r="BA5" s="175"/>
      <c r="BB5" s="175"/>
      <c r="BC5" s="175"/>
      <c r="BD5" s="175"/>
      <c r="BE5" s="175"/>
      <c r="BF5" s="176" t="s">
        <v>65</v>
      </c>
      <c r="BG5" s="176"/>
      <c r="BH5" s="176"/>
      <c r="BI5" s="176"/>
      <c r="BJ5" s="176"/>
      <c r="BK5" s="176"/>
      <c r="BL5" s="176"/>
      <c r="BM5" s="176"/>
      <c r="BN5" s="176"/>
      <c r="BO5" s="176"/>
      <c r="BP5" s="176"/>
      <c r="BQ5" s="176"/>
    </row>
    <row r="6" spans="1:70" ht="12.95" customHeight="1" thickBot="1" x14ac:dyDescent="0.2">
      <c r="B6" s="382" t="s">
        <v>32</v>
      </c>
      <c r="C6" s="383"/>
      <c r="D6" s="383"/>
      <c r="E6" s="383"/>
      <c r="F6" s="383"/>
      <c r="G6" s="383"/>
      <c r="H6" s="383"/>
      <c r="I6" s="383"/>
      <c r="J6" s="383"/>
      <c r="K6" s="383"/>
      <c r="L6" s="383"/>
      <c r="M6" s="384"/>
      <c r="Q6" s="54"/>
      <c r="R6" s="54"/>
      <c r="S6" s="54"/>
      <c r="T6" s="54"/>
      <c r="U6" s="374"/>
      <c r="V6" s="374"/>
      <c r="W6" s="374"/>
      <c r="X6" s="374"/>
      <c r="Y6" s="374"/>
      <c r="Z6" s="374"/>
      <c r="AA6" s="53"/>
      <c r="AB6" s="53"/>
      <c r="AC6" s="53"/>
      <c r="AD6" s="53"/>
      <c r="AE6" s="53"/>
      <c r="AF6" s="53"/>
      <c r="AG6" s="53"/>
      <c r="AH6" s="53"/>
      <c r="AI6" s="53"/>
      <c r="AJ6" s="53"/>
      <c r="AK6" s="53"/>
      <c r="AL6" s="53"/>
      <c r="AM6" s="53"/>
      <c r="AN6" s="53"/>
      <c r="AO6" s="53"/>
      <c r="AP6" s="53"/>
      <c r="AQ6" s="53"/>
      <c r="AR6" s="14"/>
      <c r="AS6" s="14"/>
      <c r="AT6" s="385">
        <v>11418700</v>
      </c>
      <c r="AU6" s="385"/>
      <c r="AV6" s="385"/>
      <c r="AW6" s="385"/>
      <c r="AX6" s="385"/>
      <c r="AY6" s="385"/>
      <c r="AZ6" s="385"/>
      <c r="BA6" s="385"/>
      <c r="BB6" s="385"/>
      <c r="BC6" s="385"/>
      <c r="BD6" s="385"/>
      <c r="BE6" s="385"/>
      <c r="BF6" s="387" t="s">
        <v>74</v>
      </c>
      <c r="BG6" s="387"/>
      <c r="BH6" s="387"/>
      <c r="BI6" s="387"/>
      <c r="BJ6" s="387"/>
      <c r="BK6" s="387"/>
      <c r="BL6" s="387"/>
      <c r="BM6" s="387"/>
      <c r="BN6" s="387"/>
      <c r="BO6" s="387"/>
      <c r="BP6" s="387"/>
      <c r="BQ6" s="387"/>
    </row>
    <row r="7" spans="1:70" ht="12.95" customHeight="1" thickBot="1" x14ac:dyDescent="0.25">
      <c r="B7" s="389">
        <v>1123328665</v>
      </c>
      <c r="C7" s="390"/>
      <c r="D7" s="390"/>
      <c r="E7" s="390"/>
      <c r="F7" s="390"/>
      <c r="G7" s="390"/>
      <c r="H7" s="390"/>
      <c r="I7" s="390"/>
      <c r="J7" s="390"/>
      <c r="K7" s="390"/>
      <c r="L7" s="390"/>
      <c r="M7" s="391"/>
      <c r="P7" s="55">
        <f>+BI39</f>
        <v>9680000</v>
      </c>
      <c r="Q7" s="56"/>
      <c r="R7" s="56"/>
      <c r="S7" s="56"/>
      <c r="T7" s="56"/>
      <c r="U7" s="395">
        <f>+BI39</f>
        <v>9680000</v>
      </c>
      <c r="V7" s="396"/>
      <c r="W7" s="396"/>
      <c r="X7" s="396"/>
      <c r="Y7" s="396"/>
      <c r="Z7" s="396"/>
      <c r="AA7" s="396"/>
      <c r="AB7" s="396"/>
      <c r="AC7" s="396"/>
      <c r="AD7" s="396"/>
      <c r="AE7" s="396"/>
      <c r="AF7" s="396"/>
      <c r="AG7" s="396"/>
      <c r="AH7" s="396"/>
      <c r="AI7" s="396"/>
      <c r="AJ7" s="396"/>
      <c r="AK7" s="396"/>
      <c r="AL7" s="397"/>
      <c r="AM7" s="56"/>
      <c r="AN7" s="56"/>
      <c r="AO7" s="56"/>
      <c r="AP7" s="56"/>
      <c r="AQ7" s="56"/>
      <c r="AR7" s="14"/>
      <c r="AS7" s="14"/>
      <c r="AT7" s="386"/>
      <c r="AU7" s="386"/>
      <c r="AV7" s="386"/>
      <c r="AW7" s="386"/>
      <c r="AX7" s="386"/>
      <c r="AY7" s="386"/>
      <c r="AZ7" s="386"/>
      <c r="BA7" s="386"/>
      <c r="BB7" s="386"/>
      <c r="BC7" s="386"/>
      <c r="BD7" s="386"/>
      <c r="BE7" s="386"/>
      <c r="BF7" s="388"/>
      <c r="BG7" s="388"/>
      <c r="BH7" s="388"/>
      <c r="BI7" s="388"/>
      <c r="BJ7" s="388"/>
      <c r="BK7" s="388"/>
      <c r="BL7" s="388"/>
      <c r="BM7" s="388"/>
      <c r="BN7" s="388"/>
      <c r="BO7" s="388"/>
      <c r="BP7" s="388"/>
      <c r="BQ7" s="388"/>
    </row>
    <row r="8" spans="1:70" ht="12.95" customHeight="1" thickBot="1" x14ac:dyDescent="0.25">
      <c r="B8" s="392"/>
      <c r="C8" s="393"/>
      <c r="D8" s="393"/>
      <c r="E8" s="393"/>
      <c r="F8" s="393"/>
      <c r="G8" s="393"/>
      <c r="H8" s="393"/>
      <c r="I8" s="393"/>
      <c r="J8" s="393"/>
      <c r="K8" s="393"/>
      <c r="L8" s="393"/>
      <c r="M8" s="394"/>
      <c r="P8" s="56"/>
      <c r="Q8" s="56"/>
      <c r="R8" s="56"/>
      <c r="S8" s="56"/>
      <c r="T8" s="56"/>
      <c r="U8" s="398"/>
      <c r="V8" s="399"/>
      <c r="W8" s="399"/>
      <c r="X8" s="399"/>
      <c r="Y8" s="399"/>
      <c r="Z8" s="399"/>
      <c r="AA8" s="399"/>
      <c r="AB8" s="399"/>
      <c r="AC8" s="399"/>
      <c r="AD8" s="399"/>
      <c r="AE8" s="399"/>
      <c r="AF8" s="399"/>
      <c r="AG8" s="399"/>
      <c r="AH8" s="399"/>
      <c r="AI8" s="399"/>
      <c r="AJ8" s="399"/>
      <c r="AK8" s="399"/>
      <c r="AL8" s="400"/>
      <c r="AM8" s="56"/>
      <c r="AN8" s="56"/>
      <c r="AO8" s="56"/>
      <c r="AP8" s="56"/>
      <c r="AQ8" s="56"/>
      <c r="AR8" s="14"/>
      <c r="AS8" s="14"/>
      <c r="AT8" s="218" t="s">
        <v>60</v>
      </c>
      <c r="AU8" s="219"/>
      <c r="AV8" s="219"/>
      <c r="AW8" s="237" t="s">
        <v>75</v>
      </c>
      <c r="AX8" s="237"/>
      <c r="AY8" s="237"/>
      <c r="AZ8" s="237"/>
      <c r="BA8" s="237"/>
      <c r="BB8" s="237"/>
      <c r="BC8" s="237"/>
      <c r="BD8" s="237"/>
      <c r="BE8" s="237"/>
      <c r="BF8" s="237"/>
      <c r="BG8" s="237"/>
      <c r="BH8" s="237"/>
      <c r="BI8" s="237"/>
      <c r="BJ8" s="237"/>
      <c r="BK8" s="237"/>
      <c r="BL8" s="237"/>
      <c r="BM8" s="237"/>
      <c r="BN8" s="237"/>
      <c r="BO8" s="237"/>
      <c r="BP8" s="237"/>
      <c r="BQ8" s="238"/>
    </row>
    <row r="9" spans="1:70" ht="12.95" customHeight="1" thickBot="1" x14ac:dyDescent="0.2">
      <c r="U9" s="401"/>
      <c r="V9" s="402"/>
      <c r="W9" s="402"/>
      <c r="X9" s="402"/>
      <c r="Y9" s="402"/>
      <c r="Z9" s="402"/>
      <c r="AA9" s="402"/>
      <c r="AB9" s="402"/>
      <c r="AC9" s="402"/>
      <c r="AD9" s="402"/>
      <c r="AE9" s="402"/>
      <c r="AF9" s="402"/>
      <c r="AG9" s="402"/>
      <c r="AH9" s="402"/>
      <c r="AI9" s="402"/>
      <c r="AJ9" s="402"/>
      <c r="AK9" s="402"/>
      <c r="AL9" s="403"/>
      <c r="AR9" s="14"/>
      <c r="AS9" s="14"/>
      <c r="AT9" s="193"/>
      <c r="AU9" s="194"/>
      <c r="AV9" s="194"/>
      <c r="AW9" s="239"/>
      <c r="AX9" s="239"/>
      <c r="AY9" s="239"/>
      <c r="AZ9" s="239"/>
      <c r="BA9" s="239"/>
      <c r="BB9" s="239"/>
      <c r="BC9" s="239"/>
      <c r="BD9" s="239"/>
      <c r="BE9" s="239"/>
      <c r="BF9" s="239"/>
      <c r="BG9" s="239"/>
      <c r="BH9" s="239"/>
      <c r="BI9" s="239"/>
      <c r="BJ9" s="239"/>
      <c r="BK9" s="239"/>
      <c r="BL9" s="239"/>
      <c r="BM9" s="239"/>
      <c r="BN9" s="239"/>
      <c r="BO9" s="239"/>
      <c r="BP9" s="239"/>
      <c r="BQ9" s="240"/>
    </row>
    <row r="10" spans="1:70" ht="12.95" customHeight="1" thickBot="1" x14ac:dyDescent="0.2">
      <c r="B10" s="52"/>
      <c r="C10" s="52"/>
      <c r="D10" s="52"/>
      <c r="E10" s="52"/>
      <c r="F10" s="52"/>
      <c r="G10" s="52"/>
      <c r="H10" s="52"/>
      <c r="I10" s="52"/>
      <c r="J10" s="52"/>
      <c r="K10" s="52"/>
      <c r="L10" s="52"/>
      <c r="M10" s="57"/>
      <c r="U10" s="375" t="s">
        <v>8</v>
      </c>
      <c r="V10" s="375"/>
      <c r="W10" s="375"/>
      <c r="X10" s="375"/>
      <c r="Y10" s="375"/>
      <c r="Z10" s="375"/>
      <c r="AR10" s="14"/>
      <c r="AS10" s="14"/>
      <c r="AT10" s="193" t="s">
        <v>61</v>
      </c>
      <c r="AU10" s="194"/>
      <c r="AV10" s="194"/>
      <c r="AW10" s="239" t="s">
        <v>76</v>
      </c>
      <c r="AX10" s="239"/>
      <c r="AY10" s="239"/>
      <c r="AZ10" s="239"/>
      <c r="BA10" s="239"/>
      <c r="BB10" s="239"/>
      <c r="BC10" s="239"/>
      <c r="BD10" s="239"/>
      <c r="BE10" s="239"/>
      <c r="BF10" s="239"/>
      <c r="BG10" s="239"/>
      <c r="BH10" s="239"/>
      <c r="BI10" s="239"/>
      <c r="BJ10" s="239"/>
      <c r="BK10" s="239"/>
      <c r="BL10" s="239"/>
      <c r="BM10" s="239"/>
      <c r="BN10" s="239"/>
      <c r="BO10" s="239"/>
      <c r="BP10" s="239"/>
      <c r="BQ10" s="240"/>
    </row>
    <row r="11" spans="1:70" ht="12.95" customHeight="1" x14ac:dyDescent="0.15">
      <c r="B11" s="195" t="s">
        <v>31</v>
      </c>
      <c r="C11" s="196"/>
      <c r="D11" s="196"/>
      <c r="E11" s="196"/>
      <c r="F11" s="196"/>
      <c r="G11" s="196"/>
      <c r="H11" s="196"/>
      <c r="I11" s="196"/>
      <c r="J11" s="196"/>
      <c r="K11" s="196"/>
      <c r="L11" s="196"/>
      <c r="M11" s="197"/>
      <c r="U11" s="375"/>
      <c r="V11" s="375"/>
      <c r="W11" s="375"/>
      <c r="X11" s="375"/>
      <c r="Y11" s="375"/>
      <c r="Z11" s="375"/>
      <c r="AA11"/>
      <c r="AB11"/>
      <c r="AI11"/>
      <c r="AJ11"/>
      <c r="AK11"/>
      <c r="AL11"/>
      <c r="AM11"/>
      <c r="AN11"/>
      <c r="AO11"/>
      <c r="AP11"/>
      <c r="AQ11"/>
      <c r="AR11" s="14"/>
      <c r="AS11" s="14"/>
      <c r="AT11" s="193"/>
      <c r="AU11" s="194"/>
      <c r="AV11" s="194"/>
      <c r="AW11" s="239"/>
      <c r="AX11" s="239"/>
      <c r="AY11" s="239"/>
      <c r="AZ11" s="239"/>
      <c r="BA11" s="239"/>
      <c r="BB11" s="239"/>
      <c r="BC11" s="239"/>
      <c r="BD11" s="239"/>
      <c r="BE11" s="239"/>
      <c r="BF11" s="239"/>
      <c r="BG11" s="239"/>
      <c r="BH11" s="239"/>
      <c r="BI11" s="239"/>
      <c r="BJ11" s="239"/>
      <c r="BK11" s="239"/>
      <c r="BL11" s="239"/>
      <c r="BM11" s="239"/>
      <c r="BN11" s="239"/>
      <c r="BO11" s="239"/>
      <c r="BP11" s="239"/>
      <c r="BQ11" s="240"/>
    </row>
    <row r="12" spans="1:70" ht="12.95" customHeight="1" x14ac:dyDescent="0.15">
      <c r="B12" s="376" t="s">
        <v>79</v>
      </c>
      <c r="C12" s="377"/>
      <c r="D12" s="377"/>
      <c r="E12" s="377"/>
      <c r="F12" s="377"/>
      <c r="G12" s="377"/>
      <c r="H12" s="377"/>
      <c r="I12" s="377"/>
      <c r="J12" s="377"/>
      <c r="K12" s="377"/>
      <c r="L12" s="377"/>
      <c r="M12" s="378"/>
      <c r="P12" s="21"/>
      <c r="Q12" s="2"/>
      <c r="R12" s="2"/>
      <c r="S12" s="2"/>
      <c r="T12" s="2"/>
      <c r="U12" s="404" t="s">
        <v>83</v>
      </c>
      <c r="V12" s="404"/>
      <c r="W12" s="404"/>
      <c r="X12" s="404"/>
      <c r="Y12" s="404"/>
      <c r="Z12" s="404"/>
      <c r="AA12" s="404"/>
      <c r="AB12" s="404"/>
      <c r="AC12" s="404"/>
      <c r="AD12" s="404"/>
      <c r="AE12" s="404"/>
      <c r="AF12" s="404"/>
      <c r="AG12" s="404"/>
      <c r="AH12" s="404"/>
      <c r="AI12" s="404"/>
      <c r="AJ12" s="404"/>
      <c r="AK12" s="404"/>
      <c r="AL12" s="404"/>
      <c r="AM12" s="2"/>
      <c r="AN12" s="2"/>
      <c r="AO12" s="2"/>
      <c r="AP12" s="2"/>
      <c r="AQ12" s="2"/>
      <c r="AR12" s="14"/>
      <c r="AS12" s="14"/>
      <c r="AT12" s="193" t="s">
        <v>70</v>
      </c>
      <c r="AU12" s="194"/>
      <c r="AV12" s="194"/>
      <c r="AW12" s="239" t="s">
        <v>77</v>
      </c>
      <c r="AX12" s="239"/>
      <c r="AY12" s="239"/>
      <c r="AZ12" s="239"/>
      <c r="BA12" s="239"/>
      <c r="BB12" s="239"/>
      <c r="BC12" s="239"/>
      <c r="BD12" s="239"/>
      <c r="BE12" s="239"/>
      <c r="BF12" s="239"/>
      <c r="BG12" s="239"/>
      <c r="BH12" s="239"/>
      <c r="BI12" s="239"/>
      <c r="BJ12" s="239"/>
      <c r="BK12" s="239"/>
      <c r="BL12" s="239"/>
      <c r="BM12" s="239"/>
      <c r="BN12" s="239"/>
      <c r="BO12" s="239"/>
      <c r="BP12" s="239"/>
      <c r="BQ12" s="240"/>
    </row>
    <row r="13" spans="1:70" ht="12.95" customHeight="1" thickBot="1" x14ac:dyDescent="0.2">
      <c r="B13" s="379"/>
      <c r="C13" s="380"/>
      <c r="D13" s="380"/>
      <c r="E13" s="380"/>
      <c r="F13" s="380"/>
      <c r="G13" s="380"/>
      <c r="H13" s="380"/>
      <c r="I13" s="380"/>
      <c r="J13" s="380"/>
      <c r="K13" s="380"/>
      <c r="L13" s="380"/>
      <c r="M13" s="381"/>
      <c r="U13" s="405"/>
      <c r="V13" s="405"/>
      <c r="W13" s="405"/>
      <c r="X13" s="405"/>
      <c r="Y13" s="405"/>
      <c r="Z13" s="405"/>
      <c r="AA13" s="405"/>
      <c r="AB13" s="405"/>
      <c r="AC13" s="405"/>
      <c r="AD13" s="405"/>
      <c r="AE13" s="405"/>
      <c r="AF13" s="405"/>
      <c r="AG13" s="405"/>
      <c r="AH13" s="405"/>
      <c r="AI13" s="405"/>
      <c r="AJ13" s="405"/>
      <c r="AK13" s="405"/>
      <c r="AL13" s="405"/>
      <c r="AR13" s="14"/>
      <c r="AS13" s="14"/>
      <c r="AT13" s="204"/>
      <c r="AU13" s="205"/>
      <c r="AV13" s="205"/>
      <c r="AW13" s="250"/>
      <c r="AX13" s="250"/>
      <c r="AY13" s="250"/>
      <c r="AZ13" s="250"/>
      <c r="BA13" s="250"/>
      <c r="BB13" s="250"/>
      <c r="BC13" s="250"/>
      <c r="BD13" s="250"/>
      <c r="BE13" s="250"/>
      <c r="BF13" s="250"/>
      <c r="BG13" s="250"/>
      <c r="BH13" s="250"/>
      <c r="BI13" s="250"/>
      <c r="BJ13" s="250"/>
      <c r="BK13" s="250"/>
      <c r="BL13" s="250"/>
      <c r="BM13" s="250"/>
      <c r="BN13" s="250"/>
      <c r="BO13" s="250"/>
      <c r="BP13" s="250"/>
      <c r="BQ13" s="251"/>
    </row>
    <row r="14" spans="1:70" ht="12.95" customHeight="1" thickBot="1" x14ac:dyDescent="0.2">
      <c r="A14" s="2"/>
      <c r="B14" s="2"/>
      <c r="AT14" s="17"/>
      <c r="AV14" s="52"/>
      <c r="AW14" s="52"/>
      <c r="AX14" s="52"/>
      <c r="AY14" s="52"/>
      <c r="AZ14" s="52"/>
      <c r="BA14" s="52"/>
      <c r="BB14" s="52"/>
      <c r="BC14" s="52"/>
      <c r="BD14" s="52"/>
      <c r="BE14" s="52"/>
      <c r="BF14" s="52"/>
      <c r="BG14" s="52"/>
      <c r="BH14" s="52"/>
      <c r="BI14" s="52"/>
      <c r="BJ14" s="52"/>
      <c r="BK14" s="52"/>
      <c r="BL14" s="52"/>
      <c r="BM14" s="52"/>
      <c r="BN14" s="52"/>
      <c r="BO14" s="52"/>
      <c r="BP14" s="52"/>
      <c r="BQ14" s="52"/>
    </row>
    <row r="15" spans="1:70" ht="12.95" customHeight="1" x14ac:dyDescent="0.15">
      <c r="A15" s="440" t="s">
        <v>0</v>
      </c>
      <c r="B15" s="441"/>
      <c r="C15" s="441"/>
      <c r="D15" s="441"/>
      <c r="E15" s="441"/>
      <c r="F15" s="442"/>
      <c r="G15" s="277" t="s">
        <v>9</v>
      </c>
      <c r="H15" s="278"/>
      <c r="I15" s="278"/>
      <c r="J15" s="278"/>
      <c r="K15" s="278"/>
      <c r="L15" s="278"/>
      <c r="M15" s="278"/>
      <c r="N15" s="278"/>
      <c r="O15" s="278"/>
      <c r="P15" s="278"/>
      <c r="Q15" s="278"/>
      <c r="R15" s="279"/>
      <c r="S15" s="283" t="s">
        <v>36</v>
      </c>
      <c r="T15" s="284"/>
      <c r="U15" s="284"/>
      <c r="V15" s="284"/>
      <c r="W15" s="284"/>
      <c r="X15" s="284"/>
      <c r="Y15" s="284"/>
      <c r="Z15" s="284"/>
      <c r="AA15" s="284"/>
      <c r="AB15" s="284"/>
      <c r="AC15" s="287" t="s">
        <v>35</v>
      </c>
      <c r="AD15" s="288"/>
      <c r="AE15" s="288"/>
      <c r="AF15" s="288"/>
      <c r="AG15" s="288"/>
      <c r="AH15" s="288"/>
      <c r="AI15" s="288"/>
      <c r="AJ15" s="288"/>
      <c r="AK15" s="288"/>
      <c r="AL15" s="288"/>
      <c r="AM15" s="288"/>
      <c r="AN15" s="288"/>
      <c r="AO15" s="288"/>
      <c r="AP15" s="288"/>
      <c r="AQ15" s="288"/>
      <c r="AR15" s="289"/>
      <c r="AS15" s="446" t="s">
        <v>34</v>
      </c>
      <c r="AT15" s="447"/>
      <c r="AU15" s="447"/>
      <c r="AV15" s="447"/>
      <c r="AW15" s="447"/>
      <c r="AX15" s="447"/>
      <c r="AY15" s="447"/>
      <c r="AZ15" s="447"/>
      <c r="BA15" s="447"/>
      <c r="BB15" s="447"/>
      <c r="BC15" s="447"/>
      <c r="BD15" s="447"/>
      <c r="BE15" s="447"/>
      <c r="BF15" s="447"/>
      <c r="BG15" s="447"/>
      <c r="BH15" s="448"/>
      <c r="BI15" s="446" t="s">
        <v>33</v>
      </c>
      <c r="BJ15" s="447"/>
      <c r="BK15" s="447"/>
      <c r="BL15" s="447"/>
      <c r="BM15" s="447"/>
      <c r="BN15" s="447"/>
      <c r="BO15" s="447"/>
      <c r="BP15" s="447"/>
      <c r="BQ15" s="447"/>
      <c r="BR15" s="448"/>
    </row>
    <row r="16" spans="1:70" ht="12.95" customHeight="1" x14ac:dyDescent="0.15">
      <c r="A16" s="443"/>
      <c r="B16" s="444"/>
      <c r="C16" s="444"/>
      <c r="D16" s="444"/>
      <c r="E16" s="444"/>
      <c r="F16" s="445"/>
      <c r="G16" s="280"/>
      <c r="H16" s="281"/>
      <c r="I16" s="281"/>
      <c r="J16" s="281"/>
      <c r="K16" s="281"/>
      <c r="L16" s="281"/>
      <c r="M16" s="281"/>
      <c r="N16" s="281"/>
      <c r="O16" s="281"/>
      <c r="P16" s="281"/>
      <c r="Q16" s="281"/>
      <c r="R16" s="282"/>
      <c r="S16" s="285"/>
      <c r="T16" s="286"/>
      <c r="U16" s="286"/>
      <c r="V16" s="286"/>
      <c r="W16" s="286"/>
      <c r="X16" s="286"/>
      <c r="Y16" s="286"/>
      <c r="Z16" s="286"/>
      <c r="AA16" s="286"/>
      <c r="AB16" s="286"/>
      <c r="AC16" s="449" t="s">
        <v>7</v>
      </c>
      <c r="AD16" s="407"/>
      <c r="AE16" s="408"/>
      <c r="AF16" s="406" t="s">
        <v>11</v>
      </c>
      <c r="AG16" s="407"/>
      <c r="AH16" s="408"/>
      <c r="AI16" s="252" t="s">
        <v>37</v>
      </c>
      <c r="AJ16" s="253"/>
      <c r="AK16" s="253"/>
      <c r="AL16" s="253"/>
      <c r="AM16" s="253"/>
      <c r="AN16" s="253"/>
      <c r="AO16" s="253"/>
      <c r="AP16" s="253"/>
      <c r="AQ16" s="253"/>
      <c r="AR16" s="254"/>
      <c r="AS16" s="449" t="s">
        <v>7</v>
      </c>
      <c r="AT16" s="407"/>
      <c r="AU16" s="408"/>
      <c r="AV16" s="406" t="s">
        <v>11</v>
      </c>
      <c r="AW16" s="407"/>
      <c r="AX16" s="408"/>
      <c r="AY16" s="252" t="s">
        <v>37</v>
      </c>
      <c r="AZ16" s="253"/>
      <c r="BA16" s="253"/>
      <c r="BB16" s="253"/>
      <c r="BC16" s="253"/>
      <c r="BD16" s="253"/>
      <c r="BE16" s="253"/>
      <c r="BF16" s="253"/>
      <c r="BG16" s="253"/>
      <c r="BH16" s="254"/>
      <c r="BI16" s="409" t="s">
        <v>37</v>
      </c>
      <c r="BJ16" s="135"/>
      <c r="BK16" s="135"/>
      <c r="BL16" s="135"/>
      <c r="BM16" s="135"/>
      <c r="BN16" s="135"/>
      <c r="BO16" s="135"/>
      <c r="BP16" s="135"/>
      <c r="BQ16" s="135"/>
      <c r="BR16" s="136"/>
    </row>
    <row r="17" spans="1:70" ht="12.95" customHeight="1" x14ac:dyDescent="0.15">
      <c r="A17" s="410">
        <v>20681</v>
      </c>
      <c r="B17" s="411"/>
      <c r="C17" s="411"/>
      <c r="D17" s="411"/>
      <c r="E17" s="411"/>
      <c r="F17" s="412"/>
      <c r="G17" s="416" t="s">
        <v>69</v>
      </c>
      <c r="H17" s="417"/>
      <c r="I17" s="417"/>
      <c r="J17" s="417"/>
      <c r="K17" s="417"/>
      <c r="L17" s="417"/>
      <c r="M17" s="417"/>
      <c r="N17" s="417"/>
      <c r="O17" s="417"/>
      <c r="P17" s="417"/>
      <c r="Q17" s="417"/>
      <c r="R17" s="418"/>
      <c r="S17" s="422">
        <v>1000000</v>
      </c>
      <c r="T17" s="423"/>
      <c r="U17" s="423"/>
      <c r="V17" s="423"/>
      <c r="W17" s="423"/>
      <c r="X17" s="423"/>
      <c r="Y17" s="423"/>
      <c r="Z17" s="423"/>
      <c r="AA17" s="423"/>
      <c r="AB17" s="423"/>
      <c r="AC17" s="426">
        <v>0.6</v>
      </c>
      <c r="AD17" s="427"/>
      <c r="AE17" s="428"/>
      <c r="AF17" s="432">
        <v>1</v>
      </c>
      <c r="AG17" s="427"/>
      <c r="AH17" s="428"/>
      <c r="AI17" s="434">
        <f>ROUNDDOWN(S17*AC17*AF17,0)</f>
        <v>600000</v>
      </c>
      <c r="AJ17" s="435"/>
      <c r="AK17" s="435"/>
      <c r="AL17" s="435"/>
      <c r="AM17" s="435"/>
      <c r="AN17" s="435"/>
      <c r="AO17" s="435"/>
      <c r="AP17" s="435"/>
      <c r="AQ17" s="435"/>
      <c r="AR17" s="436"/>
      <c r="AS17" s="426">
        <v>1</v>
      </c>
      <c r="AT17" s="427"/>
      <c r="AU17" s="428"/>
      <c r="AV17" s="432">
        <v>1</v>
      </c>
      <c r="AW17" s="427"/>
      <c r="AX17" s="428"/>
      <c r="AY17" s="434">
        <f>ROUNDDOWN(S17*AS17*AV17,0)</f>
        <v>1000000</v>
      </c>
      <c r="AZ17" s="435"/>
      <c r="BA17" s="435"/>
      <c r="BB17" s="435"/>
      <c r="BC17" s="435"/>
      <c r="BD17" s="435"/>
      <c r="BE17" s="435"/>
      <c r="BF17" s="435"/>
      <c r="BG17" s="435"/>
      <c r="BH17" s="436"/>
      <c r="BI17" s="450">
        <f>AY17-AI17</f>
        <v>400000</v>
      </c>
      <c r="BJ17" s="435"/>
      <c r="BK17" s="435"/>
      <c r="BL17" s="435"/>
      <c r="BM17" s="435"/>
      <c r="BN17" s="435"/>
      <c r="BO17" s="435"/>
      <c r="BP17" s="435"/>
      <c r="BQ17" s="435"/>
      <c r="BR17" s="436"/>
    </row>
    <row r="18" spans="1:70" ht="12.95" customHeight="1" x14ac:dyDescent="0.15">
      <c r="A18" s="413"/>
      <c r="B18" s="414"/>
      <c r="C18" s="414"/>
      <c r="D18" s="414"/>
      <c r="E18" s="414"/>
      <c r="F18" s="415"/>
      <c r="G18" s="419"/>
      <c r="H18" s="420"/>
      <c r="I18" s="420"/>
      <c r="J18" s="420"/>
      <c r="K18" s="420"/>
      <c r="L18" s="420"/>
      <c r="M18" s="420"/>
      <c r="N18" s="420"/>
      <c r="O18" s="420"/>
      <c r="P18" s="420"/>
      <c r="Q18" s="420"/>
      <c r="R18" s="421"/>
      <c r="S18" s="424"/>
      <c r="T18" s="425"/>
      <c r="U18" s="425"/>
      <c r="V18" s="425"/>
      <c r="W18" s="425"/>
      <c r="X18" s="425"/>
      <c r="Y18" s="425"/>
      <c r="Z18" s="425"/>
      <c r="AA18" s="425"/>
      <c r="AB18" s="425"/>
      <c r="AC18" s="429"/>
      <c r="AD18" s="430"/>
      <c r="AE18" s="431"/>
      <c r="AF18" s="433"/>
      <c r="AG18" s="430"/>
      <c r="AH18" s="431"/>
      <c r="AI18" s="437"/>
      <c r="AJ18" s="438"/>
      <c r="AK18" s="438"/>
      <c r="AL18" s="438"/>
      <c r="AM18" s="438"/>
      <c r="AN18" s="438"/>
      <c r="AO18" s="438"/>
      <c r="AP18" s="438"/>
      <c r="AQ18" s="438"/>
      <c r="AR18" s="439"/>
      <c r="AS18" s="429"/>
      <c r="AT18" s="430"/>
      <c r="AU18" s="431"/>
      <c r="AV18" s="433"/>
      <c r="AW18" s="430"/>
      <c r="AX18" s="431"/>
      <c r="AY18" s="437"/>
      <c r="AZ18" s="438"/>
      <c r="BA18" s="438"/>
      <c r="BB18" s="438"/>
      <c r="BC18" s="438"/>
      <c r="BD18" s="438"/>
      <c r="BE18" s="438"/>
      <c r="BF18" s="438"/>
      <c r="BG18" s="438"/>
      <c r="BH18" s="439"/>
      <c r="BI18" s="451"/>
      <c r="BJ18" s="438"/>
      <c r="BK18" s="438"/>
      <c r="BL18" s="438"/>
      <c r="BM18" s="438"/>
      <c r="BN18" s="438"/>
      <c r="BO18" s="438"/>
      <c r="BP18" s="438"/>
      <c r="BQ18" s="438"/>
      <c r="BR18" s="439"/>
    </row>
    <row r="19" spans="1:70" ht="12.95" customHeight="1" x14ac:dyDescent="0.15">
      <c r="A19" s="452">
        <v>20020</v>
      </c>
      <c r="B19" s="453"/>
      <c r="C19" s="453"/>
      <c r="D19" s="453"/>
      <c r="E19" s="453"/>
      <c r="F19" s="454"/>
      <c r="G19" s="416" t="s">
        <v>13</v>
      </c>
      <c r="H19" s="458"/>
      <c r="I19" s="458"/>
      <c r="J19" s="458"/>
      <c r="K19" s="458"/>
      <c r="L19" s="458"/>
      <c r="M19" s="458"/>
      <c r="N19" s="458"/>
      <c r="O19" s="458"/>
      <c r="P19" s="458"/>
      <c r="Q19" s="458"/>
      <c r="R19" s="459"/>
      <c r="S19" s="463">
        <v>37000000</v>
      </c>
      <c r="T19" s="464"/>
      <c r="U19" s="464"/>
      <c r="V19" s="464"/>
      <c r="W19" s="464"/>
      <c r="X19" s="464"/>
      <c r="Y19" s="464"/>
      <c r="Z19" s="464"/>
      <c r="AA19" s="464"/>
      <c r="AB19" s="464"/>
      <c r="AC19" s="475">
        <v>0.1</v>
      </c>
      <c r="AD19" s="468"/>
      <c r="AE19" s="469"/>
      <c r="AF19" s="473">
        <v>1</v>
      </c>
      <c r="AG19" s="468"/>
      <c r="AH19" s="469"/>
      <c r="AI19" s="434">
        <f t="shared" ref="AI19" si="0">ROUNDDOWN(S19*AC19*AF19,0)</f>
        <v>3700000</v>
      </c>
      <c r="AJ19" s="435"/>
      <c r="AK19" s="435"/>
      <c r="AL19" s="435"/>
      <c r="AM19" s="435"/>
      <c r="AN19" s="435"/>
      <c r="AO19" s="435"/>
      <c r="AP19" s="435"/>
      <c r="AQ19" s="435"/>
      <c r="AR19" s="436"/>
      <c r="AS19" s="475">
        <v>0.3</v>
      </c>
      <c r="AT19" s="468"/>
      <c r="AU19" s="469"/>
      <c r="AV19" s="473">
        <v>1</v>
      </c>
      <c r="AW19" s="468"/>
      <c r="AX19" s="469"/>
      <c r="AY19" s="434">
        <f>ROUNDDOWN(S19*AS19*AV19,0)</f>
        <v>11100000</v>
      </c>
      <c r="AZ19" s="435"/>
      <c r="BA19" s="435"/>
      <c r="BB19" s="435"/>
      <c r="BC19" s="435"/>
      <c r="BD19" s="435"/>
      <c r="BE19" s="435"/>
      <c r="BF19" s="435"/>
      <c r="BG19" s="435"/>
      <c r="BH19" s="436"/>
      <c r="BI19" s="450">
        <f>AY19-AI19</f>
        <v>7400000</v>
      </c>
      <c r="BJ19" s="435"/>
      <c r="BK19" s="435"/>
      <c r="BL19" s="435"/>
      <c r="BM19" s="435"/>
      <c r="BN19" s="435"/>
      <c r="BO19" s="435"/>
      <c r="BP19" s="435"/>
      <c r="BQ19" s="435"/>
      <c r="BR19" s="436"/>
    </row>
    <row r="20" spans="1:70" ht="12.95" customHeight="1" x14ac:dyDescent="0.15">
      <c r="A20" s="455"/>
      <c r="B20" s="456"/>
      <c r="C20" s="456"/>
      <c r="D20" s="456"/>
      <c r="E20" s="456"/>
      <c r="F20" s="457"/>
      <c r="G20" s="460"/>
      <c r="H20" s="461"/>
      <c r="I20" s="461"/>
      <c r="J20" s="461"/>
      <c r="K20" s="461"/>
      <c r="L20" s="461"/>
      <c r="M20" s="461"/>
      <c r="N20" s="461"/>
      <c r="O20" s="461"/>
      <c r="P20" s="461"/>
      <c r="Q20" s="461"/>
      <c r="R20" s="462"/>
      <c r="S20" s="465"/>
      <c r="T20" s="466"/>
      <c r="U20" s="466"/>
      <c r="V20" s="466"/>
      <c r="W20" s="466"/>
      <c r="X20" s="466"/>
      <c r="Y20" s="466"/>
      <c r="Z20" s="466"/>
      <c r="AA20" s="466"/>
      <c r="AB20" s="466"/>
      <c r="AC20" s="470"/>
      <c r="AD20" s="471"/>
      <c r="AE20" s="472"/>
      <c r="AF20" s="474"/>
      <c r="AG20" s="471"/>
      <c r="AH20" s="472"/>
      <c r="AI20" s="437"/>
      <c r="AJ20" s="438"/>
      <c r="AK20" s="438"/>
      <c r="AL20" s="438"/>
      <c r="AM20" s="438"/>
      <c r="AN20" s="438"/>
      <c r="AO20" s="438"/>
      <c r="AP20" s="438"/>
      <c r="AQ20" s="438"/>
      <c r="AR20" s="439"/>
      <c r="AS20" s="470"/>
      <c r="AT20" s="471"/>
      <c r="AU20" s="472"/>
      <c r="AV20" s="474"/>
      <c r="AW20" s="471"/>
      <c r="AX20" s="472"/>
      <c r="AY20" s="437"/>
      <c r="AZ20" s="438"/>
      <c r="BA20" s="438"/>
      <c r="BB20" s="438"/>
      <c r="BC20" s="438"/>
      <c r="BD20" s="438"/>
      <c r="BE20" s="438"/>
      <c r="BF20" s="438"/>
      <c r="BG20" s="438"/>
      <c r="BH20" s="439"/>
      <c r="BI20" s="451"/>
      <c r="BJ20" s="438"/>
      <c r="BK20" s="438"/>
      <c r="BL20" s="438"/>
      <c r="BM20" s="438"/>
      <c r="BN20" s="438"/>
      <c r="BO20" s="438"/>
      <c r="BP20" s="438"/>
      <c r="BQ20" s="438"/>
      <c r="BR20" s="439"/>
    </row>
    <row r="21" spans="1:70" ht="12.95" customHeight="1" x14ac:dyDescent="0.15">
      <c r="A21" s="452">
        <v>20040</v>
      </c>
      <c r="B21" s="453"/>
      <c r="C21" s="453"/>
      <c r="D21" s="453"/>
      <c r="E21" s="453"/>
      <c r="F21" s="454"/>
      <c r="G21" s="416" t="s">
        <v>14</v>
      </c>
      <c r="H21" s="458"/>
      <c r="I21" s="458"/>
      <c r="J21" s="458"/>
      <c r="K21" s="458"/>
      <c r="L21" s="458"/>
      <c r="M21" s="458"/>
      <c r="N21" s="458"/>
      <c r="O21" s="458"/>
      <c r="P21" s="458"/>
      <c r="Q21" s="458"/>
      <c r="R21" s="459"/>
      <c r="S21" s="463">
        <v>5000000</v>
      </c>
      <c r="T21" s="464"/>
      <c r="U21" s="464"/>
      <c r="V21" s="464"/>
      <c r="W21" s="464"/>
      <c r="X21" s="464"/>
      <c r="Y21" s="464"/>
      <c r="Z21" s="464"/>
      <c r="AA21" s="464"/>
      <c r="AB21" s="464"/>
      <c r="AC21" s="467">
        <v>0</v>
      </c>
      <c r="AD21" s="468"/>
      <c r="AE21" s="469"/>
      <c r="AF21" s="473">
        <v>1</v>
      </c>
      <c r="AG21" s="468"/>
      <c r="AH21" s="469"/>
      <c r="AI21" s="434">
        <f t="shared" ref="AI21" si="1">ROUNDDOWN(S21*AC21*AF21,0)</f>
        <v>0</v>
      </c>
      <c r="AJ21" s="435"/>
      <c r="AK21" s="435"/>
      <c r="AL21" s="435"/>
      <c r="AM21" s="435"/>
      <c r="AN21" s="435"/>
      <c r="AO21" s="435"/>
      <c r="AP21" s="435"/>
      <c r="AQ21" s="435"/>
      <c r="AR21" s="436"/>
      <c r="AS21" s="467">
        <v>0.2</v>
      </c>
      <c r="AT21" s="468"/>
      <c r="AU21" s="469"/>
      <c r="AV21" s="473">
        <v>1</v>
      </c>
      <c r="AW21" s="468"/>
      <c r="AX21" s="469"/>
      <c r="AY21" s="434">
        <f>ROUNDDOWN(S21*AS21*AV21,0)</f>
        <v>1000000</v>
      </c>
      <c r="AZ21" s="435"/>
      <c r="BA21" s="435"/>
      <c r="BB21" s="435"/>
      <c r="BC21" s="435"/>
      <c r="BD21" s="435"/>
      <c r="BE21" s="435"/>
      <c r="BF21" s="435"/>
      <c r="BG21" s="435"/>
      <c r="BH21" s="436"/>
      <c r="BI21" s="450">
        <f>AY21-AI21</f>
        <v>1000000</v>
      </c>
      <c r="BJ21" s="435"/>
      <c r="BK21" s="435"/>
      <c r="BL21" s="435"/>
      <c r="BM21" s="435"/>
      <c r="BN21" s="435"/>
      <c r="BO21" s="435"/>
      <c r="BP21" s="435"/>
      <c r="BQ21" s="435"/>
      <c r="BR21" s="436"/>
    </row>
    <row r="22" spans="1:70" ht="12.95" customHeight="1" x14ac:dyDescent="0.15">
      <c r="A22" s="455"/>
      <c r="B22" s="456"/>
      <c r="C22" s="456"/>
      <c r="D22" s="456"/>
      <c r="E22" s="456"/>
      <c r="F22" s="457"/>
      <c r="G22" s="460"/>
      <c r="H22" s="461"/>
      <c r="I22" s="461"/>
      <c r="J22" s="461"/>
      <c r="K22" s="461"/>
      <c r="L22" s="461"/>
      <c r="M22" s="461"/>
      <c r="N22" s="461"/>
      <c r="O22" s="461"/>
      <c r="P22" s="461"/>
      <c r="Q22" s="461"/>
      <c r="R22" s="462"/>
      <c r="S22" s="465"/>
      <c r="T22" s="466"/>
      <c r="U22" s="466"/>
      <c r="V22" s="466"/>
      <c r="W22" s="466"/>
      <c r="X22" s="466"/>
      <c r="Y22" s="466"/>
      <c r="Z22" s="466"/>
      <c r="AA22" s="466"/>
      <c r="AB22" s="466"/>
      <c r="AC22" s="470"/>
      <c r="AD22" s="471"/>
      <c r="AE22" s="472"/>
      <c r="AF22" s="474"/>
      <c r="AG22" s="471"/>
      <c r="AH22" s="472"/>
      <c r="AI22" s="437"/>
      <c r="AJ22" s="438"/>
      <c r="AK22" s="438"/>
      <c r="AL22" s="438"/>
      <c r="AM22" s="438"/>
      <c r="AN22" s="438"/>
      <c r="AO22" s="438"/>
      <c r="AP22" s="438"/>
      <c r="AQ22" s="438"/>
      <c r="AR22" s="439"/>
      <c r="AS22" s="470"/>
      <c r="AT22" s="471"/>
      <c r="AU22" s="472"/>
      <c r="AV22" s="474"/>
      <c r="AW22" s="471"/>
      <c r="AX22" s="472"/>
      <c r="AY22" s="437"/>
      <c r="AZ22" s="438"/>
      <c r="BA22" s="438"/>
      <c r="BB22" s="438"/>
      <c r="BC22" s="438"/>
      <c r="BD22" s="438"/>
      <c r="BE22" s="438"/>
      <c r="BF22" s="438"/>
      <c r="BG22" s="438"/>
      <c r="BH22" s="439"/>
      <c r="BI22" s="451"/>
      <c r="BJ22" s="438"/>
      <c r="BK22" s="438"/>
      <c r="BL22" s="438"/>
      <c r="BM22" s="438"/>
      <c r="BN22" s="438"/>
      <c r="BO22" s="438"/>
      <c r="BP22" s="438"/>
      <c r="BQ22" s="438"/>
      <c r="BR22" s="439"/>
    </row>
    <row r="23" spans="1:70" ht="12.95" customHeight="1" x14ac:dyDescent="0.15">
      <c r="A23" s="452"/>
      <c r="B23" s="453"/>
      <c r="C23" s="453"/>
      <c r="D23" s="453"/>
      <c r="E23" s="453"/>
      <c r="F23" s="454"/>
      <c r="G23" s="476"/>
      <c r="H23" s="458"/>
      <c r="I23" s="458"/>
      <c r="J23" s="458"/>
      <c r="K23" s="458"/>
      <c r="L23" s="458"/>
      <c r="M23" s="458"/>
      <c r="N23" s="458"/>
      <c r="O23" s="458"/>
      <c r="P23" s="458"/>
      <c r="Q23" s="458"/>
      <c r="R23" s="459"/>
      <c r="S23" s="463"/>
      <c r="T23" s="464"/>
      <c r="U23" s="464"/>
      <c r="V23" s="464"/>
      <c r="W23" s="464"/>
      <c r="X23" s="464"/>
      <c r="Y23" s="464"/>
      <c r="Z23" s="464"/>
      <c r="AA23" s="464"/>
      <c r="AB23" s="464"/>
      <c r="AC23" s="467"/>
      <c r="AD23" s="468"/>
      <c r="AE23" s="469"/>
      <c r="AF23" s="473">
        <v>1</v>
      </c>
      <c r="AG23" s="468"/>
      <c r="AH23" s="469"/>
      <c r="AI23" s="434">
        <f t="shared" ref="AI23" si="2">ROUNDDOWN(S23*AC23*AF23,0)</f>
        <v>0</v>
      </c>
      <c r="AJ23" s="435"/>
      <c r="AK23" s="435"/>
      <c r="AL23" s="435"/>
      <c r="AM23" s="435"/>
      <c r="AN23" s="435"/>
      <c r="AO23" s="435"/>
      <c r="AP23" s="435"/>
      <c r="AQ23" s="435"/>
      <c r="AR23" s="436"/>
      <c r="AS23" s="467"/>
      <c r="AT23" s="468"/>
      <c r="AU23" s="469"/>
      <c r="AV23" s="473">
        <v>1</v>
      </c>
      <c r="AW23" s="468"/>
      <c r="AX23" s="469"/>
      <c r="AY23" s="434">
        <f>ROUNDDOWN(S23*AS23*AV23,0)</f>
        <v>0</v>
      </c>
      <c r="AZ23" s="435"/>
      <c r="BA23" s="435"/>
      <c r="BB23" s="435"/>
      <c r="BC23" s="435"/>
      <c r="BD23" s="435"/>
      <c r="BE23" s="435"/>
      <c r="BF23" s="435"/>
      <c r="BG23" s="435"/>
      <c r="BH23" s="436"/>
      <c r="BI23" s="450">
        <f>AY23-AI23</f>
        <v>0</v>
      </c>
      <c r="BJ23" s="435"/>
      <c r="BK23" s="435"/>
      <c r="BL23" s="435"/>
      <c r="BM23" s="435"/>
      <c r="BN23" s="435"/>
      <c r="BO23" s="435"/>
      <c r="BP23" s="435"/>
      <c r="BQ23" s="435"/>
      <c r="BR23" s="436"/>
    </row>
    <row r="24" spans="1:70" ht="12.95" customHeight="1" x14ac:dyDescent="0.15">
      <c r="A24" s="455"/>
      <c r="B24" s="456"/>
      <c r="C24" s="456"/>
      <c r="D24" s="456"/>
      <c r="E24" s="456"/>
      <c r="F24" s="457"/>
      <c r="G24" s="460"/>
      <c r="H24" s="461"/>
      <c r="I24" s="461"/>
      <c r="J24" s="461"/>
      <c r="K24" s="461"/>
      <c r="L24" s="461"/>
      <c r="M24" s="461"/>
      <c r="N24" s="461"/>
      <c r="O24" s="461"/>
      <c r="P24" s="461"/>
      <c r="Q24" s="461"/>
      <c r="R24" s="462"/>
      <c r="S24" s="465"/>
      <c r="T24" s="466"/>
      <c r="U24" s="466"/>
      <c r="V24" s="466"/>
      <c r="W24" s="466"/>
      <c r="X24" s="466"/>
      <c r="Y24" s="466"/>
      <c r="Z24" s="466"/>
      <c r="AA24" s="466"/>
      <c r="AB24" s="466"/>
      <c r="AC24" s="470"/>
      <c r="AD24" s="471"/>
      <c r="AE24" s="472"/>
      <c r="AF24" s="474"/>
      <c r="AG24" s="471"/>
      <c r="AH24" s="472"/>
      <c r="AI24" s="437"/>
      <c r="AJ24" s="438"/>
      <c r="AK24" s="438"/>
      <c r="AL24" s="438"/>
      <c r="AM24" s="438"/>
      <c r="AN24" s="438"/>
      <c r="AO24" s="438"/>
      <c r="AP24" s="438"/>
      <c r="AQ24" s="438"/>
      <c r="AR24" s="439"/>
      <c r="AS24" s="470"/>
      <c r="AT24" s="471"/>
      <c r="AU24" s="472"/>
      <c r="AV24" s="474"/>
      <c r="AW24" s="471"/>
      <c r="AX24" s="472"/>
      <c r="AY24" s="437"/>
      <c r="AZ24" s="438"/>
      <c r="BA24" s="438"/>
      <c r="BB24" s="438"/>
      <c r="BC24" s="438"/>
      <c r="BD24" s="438"/>
      <c r="BE24" s="438"/>
      <c r="BF24" s="438"/>
      <c r="BG24" s="438"/>
      <c r="BH24" s="439"/>
      <c r="BI24" s="451"/>
      <c r="BJ24" s="438"/>
      <c r="BK24" s="438"/>
      <c r="BL24" s="438"/>
      <c r="BM24" s="438"/>
      <c r="BN24" s="438"/>
      <c r="BO24" s="438"/>
      <c r="BP24" s="438"/>
      <c r="BQ24" s="438"/>
      <c r="BR24" s="439"/>
    </row>
    <row r="25" spans="1:70" ht="12.95" customHeight="1" x14ac:dyDescent="0.15">
      <c r="A25" s="452"/>
      <c r="B25" s="453"/>
      <c r="C25" s="453"/>
      <c r="D25" s="453"/>
      <c r="E25" s="453"/>
      <c r="F25" s="454"/>
      <c r="G25" s="476"/>
      <c r="H25" s="458"/>
      <c r="I25" s="458"/>
      <c r="J25" s="458"/>
      <c r="K25" s="458"/>
      <c r="L25" s="458"/>
      <c r="M25" s="458"/>
      <c r="N25" s="458"/>
      <c r="O25" s="458"/>
      <c r="P25" s="458"/>
      <c r="Q25" s="458"/>
      <c r="R25" s="459"/>
      <c r="S25" s="463"/>
      <c r="T25" s="464"/>
      <c r="U25" s="464"/>
      <c r="V25" s="464"/>
      <c r="W25" s="464"/>
      <c r="X25" s="464"/>
      <c r="Y25" s="464"/>
      <c r="Z25" s="464"/>
      <c r="AA25" s="464"/>
      <c r="AB25" s="464"/>
      <c r="AC25" s="467"/>
      <c r="AD25" s="468"/>
      <c r="AE25" s="469"/>
      <c r="AF25" s="473">
        <v>1</v>
      </c>
      <c r="AG25" s="468"/>
      <c r="AH25" s="469"/>
      <c r="AI25" s="434">
        <f t="shared" ref="AI25" si="3">ROUNDDOWN(S25*AC25*AF25,0)</f>
        <v>0</v>
      </c>
      <c r="AJ25" s="435"/>
      <c r="AK25" s="435"/>
      <c r="AL25" s="435"/>
      <c r="AM25" s="435"/>
      <c r="AN25" s="435"/>
      <c r="AO25" s="435"/>
      <c r="AP25" s="435"/>
      <c r="AQ25" s="435"/>
      <c r="AR25" s="436"/>
      <c r="AS25" s="467"/>
      <c r="AT25" s="468"/>
      <c r="AU25" s="469"/>
      <c r="AV25" s="473">
        <v>1</v>
      </c>
      <c r="AW25" s="468"/>
      <c r="AX25" s="469"/>
      <c r="AY25" s="434">
        <f>ROUNDDOWN(S25*AS25*AV25,0)</f>
        <v>0</v>
      </c>
      <c r="AZ25" s="435"/>
      <c r="BA25" s="435"/>
      <c r="BB25" s="435"/>
      <c r="BC25" s="435"/>
      <c r="BD25" s="435"/>
      <c r="BE25" s="435"/>
      <c r="BF25" s="435"/>
      <c r="BG25" s="435"/>
      <c r="BH25" s="436"/>
      <c r="BI25" s="450">
        <f>AY25-AI25</f>
        <v>0</v>
      </c>
      <c r="BJ25" s="435"/>
      <c r="BK25" s="435"/>
      <c r="BL25" s="435"/>
      <c r="BM25" s="435"/>
      <c r="BN25" s="435"/>
      <c r="BO25" s="435"/>
      <c r="BP25" s="435"/>
      <c r="BQ25" s="435"/>
      <c r="BR25" s="436"/>
    </row>
    <row r="26" spans="1:70" ht="12.95" customHeight="1" x14ac:dyDescent="0.15">
      <c r="A26" s="455"/>
      <c r="B26" s="456"/>
      <c r="C26" s="456"/>
      <c r="D26" s="456"/>
      <c r="E26" s="456"/>
      <c r="F26" s="457"/>
      <c r="G26" s="460"/>
      <c r="H26" s="461"/>
      <c r="I26" s="461"/>
      <c r="J26" s="461"/>
      <c r="K26" s="461"/>
      <c r="L26" s="461"/>
      <c r="M26" s="461"/>
      <c r="N26" s="461"/>
      <c r="O26" s="461"/>
      <c r="P26" s="461"/>
      <c r="Q26" s="461"/>
      <c r="R26" s="462"/>
      <c r="S26" s="465"/>
      <c r="T26" s="466"/>
      <c r="U26" s="466"/>
      <c r="V26" s="466"/>
      <c r="W26" s="466"/>
      <c r="X26" s="466"/>
      <c r="Y26" s="466"/>
      <c r="Z26" s="466"/>
      <c r="AA26" s="466"/>
      <c r="AB26" s="466"/>
      <c r="AC26" s="470"/>
      <c r="AD26" s="471"/>
      <c r="AE26" s="472"/>
      <c r="AF26" s="474"/>
      <c r="AG26" s="471"/>
      <c r="AH26" s="472"/>
      <c r="AI26" s="437"/>
      <c r="AJ26" s="438"/>
      <c r="AK26" s="438"/>
      <c r="AL26" s="438"/>
      <c r="AM26" s="438"/>
      <c r="AN26" s="438"/>
      <c r="AO26" s="438"/>
      <c r="AP26" s="438"/>
      <c r="AQ26" s="438"/>
      <c r="AR26" s="439"/>
      <c r="AS26" s="470"/>
      <c r="AT26" s="471"/>
      <c r="AU26" s="472"/>
      <c r="AV26" s="474"/>
      <c r="AW26" s="471"/>
      <c r="AX26" s="472"/>
      <c r="AY26" s="437"/>
      <c r="AZ26" s="438"/>
      <c r="BA26" s="438"/>
      <c r="BB26" s="438"/>
      <c r="BC26" s="438"/>
      <c r="BD26" s="438"/>
      <c r="BE26" s="438"/>
      <c r="BF26" s="438"/>
      <c r="BG26" s="438"/>
      <c r="BH26" s="439"/>
      <c r="BI26" s="451"/>
      <c r="BJ26" s="438"/>
      <c r="BK26" s="438"/>
      <c r="BL26" s="438"/>
      <c r="BM26" s="438"/>
      <c r="BN26" s="438"/>
      <c r="BO26" s="438"/>
      <c r="BP26" s="438"/>
      <c r="BQ26" s="438"/>
      <c r="BR26" s="439"/>
    </row>
    <row r="27" spans="1:70" ht="12.95" customHeight="1" x14ac:dyDescent="0.15">
      <c r="A27" s="452"/>
      <c r="B27" s="453"/>
      <c r="C27" s="453"/>
      <c r="D27" s="453"/>
      <c r="E27" s="453"/>
      <c r="F27" s="454"/>
      <c r="G27" s="476"/>
      <c r="H27" s="458"/>
      <c r="I27" s="458"/>
      <c r="J27" s="458"/>
      <c r="K27" s="458"/>
      <c r="L27" s="458"/>
      <c r="M27" s="458"/>
      <c r="N27" s="458"/>
      <c r="O27" s="458"/>
      <c r="P27" s="458"/>
      <c r="Q27" s="458"/>
      <c r="R27" s="459"/>
      <c r="S27" s="463"/>
      <c r="T27" s="464"/>
      <c r="U27" s="464"/>
      <c r="V27" s="464"/>
      <c r="W27" s="464"/>
      <c r="X27" s="464"/>
      <c r="Y27" s="464"/>
      <c r="Z27" s="464"/>
      <c r="AA27" s="464"/>
      <c r="AB27" s="464"/>
      <c r="AC27" s="467"/>
      <c r="AD27" s="468"/>
      <c r="AE27" s="469"/>
      <c r="AF27" s="473">
        <v>1</v>
      </c>
      <c r="AG27" s="468"/>
      <c r="AH27" s="469"/>
      <c r="AI27" s="434">
        <f t="shared" ref="AI27" si="4">ROUNDDOWN(S27*AC27*AF27,0)</f>
        <v>0</v>
      </c>
      <c r="AJ27" s="435"/>
      <c r="AK27" s="435"/>
      <c r="AL27" s="435"/>
      <c r="AM27" s="435"/>
      <c r="AN27" s="435"/>
      <c r="AO27" s="435"/>
      <c r="AP27" s="435"/>
      <c r="AQ27" s="435"/>
      <c r="AR27" s="436"/>
      <c r="AS27" s="467"/>
      <c r="AT27" s="468"/>
      <c r="AU27" s="469"/>
      <c r="AV27" s="473">
        <v>1</v>
      </c>
      <c r="AW27" s="468"/>
      <c r="AX27" s="469"/>
      <c r="AY27" s="434">
        <f>ROUNDDOWN(S27*AS27*AV27,0)</f>
        <v>0</v>
      </c>
      <c r="AZ27" s="435"/>
      <c r="BA27" s="435"/>
      <c r="BB27" s="435"/>
      <c r="BC27" s="435"/>
      <c r="BD27" s="435"/>
      <c r="BE27" s="435"/>
      <c r="BF27" s="435"/>
      <c r="BG27" s="435"/>
      <c r="BH27" s="436"/>
      <c r="BI27" s="450">
        <f>AY27-AI27</f>
        <v>0</v>
      </c>
      <c r="BJ27" s="435"/>
      <c r="BK27" s="435"/>
      <c r="BL27" s="435"/>
      <c r="BM27" s="435"/>
      <c r="BN27" s="435"/>
      <c r="BO27" s="435"/>
      <c r="BP27" s="435"/>
      <c r="BQ27" s="435"/>
      <c r="BR27" s="436"/>
    </row>
    <row r="28" spans="1:70" ht="12.95" customHeight="1" x14ac:dyDescent="0.15">
      <c r="A28" s="455"/>
      <c r="B28" s="456"/>
      <c r="C28" s="456"/>
      <c r="D28" s="456"/>
      <c r="E28" s="456"/>
      <c r="F28" s="457"/>
      <c r="G28" s="460"/>
      <c r="H28" s="461"/>
      <c r="I28" s="461"/>
      <c r="J28" s="461"/>
      <c r="K28" s="461"/>
      <c r="L28" s="461"/>
      <c r="M28" s="461"/>
      <c r="N28" s="461"/>
      <c r="O28" s="461"/>
      <c r="P28" s="461"/>
      <c r="Q28" s="461"/>
      <c r="R28" s="462"/>
      <c r="S28" s="465"/>
      <c r="T28" s="466"/>
      <c r="U28" s="466"/>
      <c r="V28" s="466"/>
      <c r="W28" s="466"/>
      <c r="X28" s="466"/>
      <c r="Y28" s="466"/>
      <c r="Z28" s="466"/>
      <c r="AA28" s="466"/>
      <c r="AB28" s="466"/>
      <c r="AC28" s="470"/>
      <c r="AD28" s="471"/>
      <c r="AE28" s="472"/>
      <c r="AF28" s="474"/>
      <c r="AG28" s="471"/>
      <c r="AH28" s="472"/>
      <c r="AI28" s="437"/>
      <c r="AJ28" s="438"/>
      <c r="AK28" s="438"/>
      <c r="AL28" s="438"/>
      <c r="AM28" s="438"/>
      <c r="AN28" s="438"/>
      <c r="AO28" s="438"/>
      <c r="AP28" s="438"/>
      <c r="AQ28" s="438"/>
      <c r="AR28" s="439"/>
      <c r="AS28" s="470"/>
      <c r="AT28" s="471"/>
      <c r="AU28" s="472"/>
      <c r="AV28" s="474"/>
      <c r="AW28" s="471"/>
      <c r="AX28" s="472"/>
      <c r="AY28" s="437"/>
      <c r="AZ28" s="438"/>
      <c r="BA28" s="438"/>
      <c r="BB28" s="438"/>
      <c r="BC28" s="438"/>
      <c r="BD28" s="438"/>
      <c r="BE28" s="438"/>
      <c r="BF28" s="438"/>
      <c r="BG28" s="438"/>
      <c r="BH28" s="439"/>
      <c r="BI28" s="451"/>
      <c r="BJ28" s="438"/>
      <c r="BK28" s="438"/>
      <c r="BL28" s="438"/>
      <c r="BM28" s="438"/>
      <c r="BN28" s="438"/>
      <c r="BO28" s="438"/>
      <c r="BP28" s="438"/>
      <c r="BQ28" s="438"/>
      <c r="BR28" s="439"/>
    </row>
    <row r="29" spans="1:70" ht="12.95" customHeight="1" x14ac:dyDescent="0.15">
      <c r="A29" s="452"/>
      <c r="B29" s="453"/>
      <c r="C29" s="453"/>
      <c r="D29" s="453"/>
      <c r="E29" s="453"/>
      <c r="F29" s="454"/>
      <c r="G29" s="476"/>
      <c r="H29" s="458"/>
      <c r="I29" s="458"/>
      <c r="J29" s="458"/>
      <c r="K29" s="458"/>
      <c r="L29" s="458"/>
      <c r="M29" s="458"/>
      <c r="N29" s="458"/>
      <c r="O29" s="458"/>
      <c r="P29" s="458"/>
      <c r="Q29" s="458"/>
      <c r="R29" s="459"/>
      <c r="S29" s="463"/>
      <c r="T29" s="464"/>
      <c r="U29" s="464"/>
      <c r="V29" s="464"/>
      <c r="W29" s="464"/>
      <c r="X29" s="464"/>
      <c r="Y29" s="464"/>
      <c r="Z29" s="464"/>
      <c r="AA29" s="464"/>
      <c r="AB29" s="464"/>
      <c r="AC29" s="467"/>
      <c r="AD29" s="468"/>
      <c r="AE29" s="469"/>
      <c r="AF29" s="473">
        <v>1</v>
      </c>
      <c r="AG29" s="468"/>
      <c r="AH29" s="469"/>
      <c r="AI29" s="434">
        <f t="shared" ref="AI29" si="5">ROUNDDOWN(S29*AC29*AF29,0)</f>
        <v>0</v>
      </c>
      <c r="AJ29" s="435"/>
      <c r="AK29" s="435"/>
      <c r="AL29" s="435"/>
      <c r="AM29" s="435"/>
      <c r="AN29" s="435"/>
      <c r="AO29" s="435"/>
      <c r="AP29" s="435"/>
      <c r="AQ29" s="435"/>
      <c r="AR29" s="436"/>
      <c r="AS29" s="467"/>
      <c r="AT29" s="468"/>
      <c r="AU29" s="469"/>
      <c r="AV29" s="473">
        <v>1</v>
      </c>
      <c r="AW29" s="468"/>
      <c r="AX29" s="469"/>
      <c r="AY29" s="434">
        <f>ROUNDDOWN(S29*AS29*AV29,0)</f>
        <v>0</v>
      </c>
      <c r="AZ29" s="435"/>
      <c r="BA29" s="435"/>
      <c r="BB29" s="435"/>
      <c r="BC29" s="435"/>
      <c r="BD29" s="435"/>
      <c r="BE29" s="435"/>
      <c r="BF29" s="435"/>
      <c r="BG29" s="435"/>
      <c r="BH29" s="436"/>
      <c r="BI29" s="450">
        <f>AY29-AI29</f>
        <v>0</v>
      </c>
      <c r="BJ29" s="435"/>
      <c r="BK29" s="435"/>
      <c r="BL29" s="435"/>
      <c r="BM29" s="435"/>
      <c r="BN29" s="435"/>
      <c r="BO29" s="435"/>
      <c r="BP29" s="435"/>
      <c r="BQ29" s="435"/>
      <c r="BR29" s="436"/>
    </row>
    <row r="30" spans="1:70" ht="12.95" customHeight="1" x14ac:dyDescent="0.15">
      <c r="A30" s="455"/>
      <c r="B30" s="456"/>
      <c r="C30" s="456"/>
      <c r="D30" s="456"/>
      <c r="E30" s="456"/>
      <c r="F30" s="457"/>
      <c r="G30" s="460"/>
      <c r="H30" s="461"/>
      <c r="I30" s="461"/>
      <c r="J30" s="461"/>
      <c r="K30" s="461"/>
      <c r="L30" s="461"/>
      <c r="M30" s="461"/>
      <c r="N30" s="461"/>
      <c r="O30" s="461"/>
      <c r="P30" s="461"/>
      <c r="Q30" s="461"/>
      <c r="R30" s="462"/>
      <c r="S30" s="465"/>
      <c r="T30" s="466"/>
      <c r="U30" s="466"/>
      <c r="V30" s="466"/>
      <c r="W30" s="466"/>
      <c r="X30" s="466"/>
      <c r="Y30" s="466"/>
      <c r="Z30" s="466"/>
      <c r="AA30" s="466"/>
      <c r="AB30" s="466"/>
      <c r="AC30" s="470"/>
      <c r="AD30" s="471"/>
      <c r="AE30" s="472"/>
      <c r="AF30" s="474"/>
      <c r="AG30" s="471"/>
      <c r="AH30" s="472"/>
      <c r="AI30" s="437"/>
      <c r="AJ30" s="438"/>
      <c r="AK30" s="438"/>
      <c r="AL30" s="438"/>
      <c r="AM30" s="438"/>
      <c r="AN30" s="438"/>
      <c r="AO30" s="438"/>
      <c r="AP30" s="438"/>
      <c r="AQ30" s="438"/>
      <c r="AR30" s="439"/>
      <c r="AS30" s="470"/>
      <c r="AT30" s="471"/>
      <c r="AU30" s="472"/>
      <c r="AV30" s="474"/>
      <c r="AW30" s="471"/>
      <c r="AX30" s="472"/>
      <c r="AY30" s="437"/>
      <c r="AZ30" s="438"/>
      <c r="BA30" s="438"/>
      <c r="BB30" s="438"/>
      <c r="BC30" s="438"/>
      <c r="BD30" s="438"/>
      <c r="BE30" s="438"/>
      <c r="BF30" s="438"/>
      <c r="BG30" s="438"/>
      <c r="BH30" s="439"/>
      <c r="BI30" s="451"/>
      <c r="BJ30" s="438"/>
      <c r="BK30" s="438"/>
      <c r="BL30" s="438"/>
      <c r="BM30" s="438"/>
      <c r="BN30" s="438"/>
      <c r="BO30" s="438"/>
      <c r="BP30" s="438"/>
      <c r="BQ30" s="438"/>
      <c r="BR30" s="439"/>
    </row>
    <row r="31" spans="1:70" ht="12.95" customHeight="1" x14ac:dyDescent="0.15">
      <c r="A31" s="452"/>
      <c r="B31" s="453"/>
      <c r="C31" s="453"/>
      <c r="D31" s="453"/>
      <c r="E31" s="453"/>
      <c r="F31" s="454"/>
      <c r="G31" s="476"/>
      <c r="H31" s="458"/>
      <c r="I31" s="458"/>
      <c r="J31" s="458"/>
      <c r="K31" s="458"/>
      <c r="L31" s="458"/>
      <c r="M31" s="458"/>
      <c r="N31" s="458"/>
      <c r="O31" s="458"/>
      <c r="P31" s="458"/>
      <c r="Q31" s="458"/>
      <c r="R31" s="459"/>
      <c r="S31" s="463"/>
      <c r="T31" s="464"/>
      <c r="U31" s="464"/>
      <c r="V31" s="464"/>
      <c r="W31" s="464"/>
      <c r="X31" s="464"/>
      <c r="Y31" s="464"/>
      <c r="Z31" s="464"/>
      <c r="AA31" s="464"/>
      <c r="AB31" s="464"/>
      <c r="AC31" s="467"/>
      <c r="AD31" s="468"/>
      <c r="AE31" s="469"/>
      <c r="AF31" s="473">
        <v>1</v>
      </c>
      <c r="AG31" s="468"/>
      <c r="AH31" s="469"/>
      <c r="AI31" s="434">
        <f t="shared" ref="AI31" si="6">ROUNDDOWN(S31*AC31*AF31,0)</f>
        <v>0</v>
      </c>
      <c r="AJ31" s="435"/>
      <c r="AK31" s="435"/>
      <c r="AL31" s="435"/>
      <c r="AM31" s="435"/>
      <c r="AN31" s="435"/>
      <c r="AO31" s="435"/>
      <c r="AP31" s="435"/>
      <c r="AQ31" s="435"/>
      <c r="AR31" s="436"/>
      <c r="AS31" s="467"/>
      <c r="AT31" s="468"/>
      <c r="AU31" s="469"/>
      <c r="AV31" s="473">
        <v>1</v>
      </c>
      <c r="AW31" s="468"/>
      <c r="AX31" s="469"/>
      <c r="AY31" s="434">
        <f>ROUNDDOWN(S31*AS31*AV31,0)</f>
        <v>0</v>
      </c>
      <c r="AZ31" s="435"/>
      <c r="BA31" s="435"/>
      <c r="BB31" s="435"/>
      <c r="BC31" s="435"/>
      <c r="BD31" s="435"/>
      <c r="BE31" s="435"/>
      <c r="BF31" s="435"/>
      <c r="BG31" s="435"/>
      <c r="BH31" s="436"/>
      <c r="BI31" s="450">
        <f>AY31-AI31</f>
        <v>0</v>
      </c>
      <c r="BJ31" s="435"/>
      <c r="BK31" s="435"/>
      <c r="BL31" s="435"/>
      <c r="BM31" s="435"/>
      <c r="BN31" s="435"/>
      <c r="BO31" s="435"/>
      <c r="BP31" s="435"/>
      <c r="BQ31" s="435"/>
      <c r="BR31" s="436"/>
    </row>
    <row r="32" spans="1:70" ht="12.95" customHeight="1" x14ac:dyDescent="0.15">
      <c r="A32" s="455"/>
      <c r="B32" s="456"/>
      <c r="C32" s="456"/>
      <c r="D32" s="456"/>
      <c r="E32" s="456"/>
      <c r="F32" s="457"/>
      <c r="G32" s="460"/>
      <c r="H32" s="461"/>
      <c r="I32" s="461"/>
      <c r="J32" s="461"/>
      <c r="K32" s="461"/>
      <c r="L32" s="461"/>
      <c r="M32" s="461"/>
      <c r="N32" s="461"/>
      <c r="O32" s="461"/>
      <c r="P32" s="461"/>
      <c r="Q32" s="461"/>
      <c r="R32" s="462"/>
      <c r="S32" s="465"/>
      <c r="T32" s="466"/>
      <c r="U32" s="466"/>
      <c r="V32" s="466"/>
      <c r="W32" s="466"/>
      <c r="X32" s="466"/>
      <c r="Y32" s="466"/>
      <c r="Z32" s="466"/>
      <c r="AA32" s="466"/>
      <c r="AB32" s="466"/>
      <c r="AC32" s="470"/>
      <c r="AD32" s="471"/>
      <c r="AE32" s="472"/>
      <c r="AF32" s="474"/>
      <c r="AG32" s="471"/>
      <c r="AH32" s="472"/>
      <c r="AI32" s="437"/>
      <c r="AJ32" s="438"/>
      <c r="AK32" s="438"/>
      <c r="AL32" s="438"/>
      <c r="AM32" s="438"/>
      <c r="AN32" s="438"/>
      <c r="AO32" s="438"/>
      <c r="AP32" s="438"/>
      <c r="AQ32" s="438"/>
      <c r="AR32" s="439"/>
      <c r="AS32" s="470"/>
      <c r="AT32" s="471"/>
      <c r="AU32" s="472"/>
      <c r="AV32" s="474"/>
      <c r="AW32" s="471"/>
      <c r="AX32" s="472"/>
      <c r="AY32" s="437"/>
      <c r="AZ32" s="438"/>
      <c r="BA32" s="438"/>
      <c r="BB32" s="438"/>
      <c r="BC32" s="438"/>
      <c r="BD32" s="438"/>
      <c r="BE32" s="438"/>
      <c r="BF32" s="438"/>
      <c r="BG32" s="438"/>
      <c r="BH32" s="439"/>
      <c r="BI32" s="451"/>
      <c r="BJ32" s="438"/>
      <c r="BK32" s="438"/>
      <c r="BL32" s="438"/>
      <c r="BM32" s="438"/>
      <c r="BN32" s="438"/>
      <c r="BO32" s="438"/>
      <c r="BP32" s="438"/>
      <c r="BQ32" s="438"/>
      <c r="BR32" s="439"/>
    </row>
    <row r="33" spans="1:70" ht="12.95" customHeight="1" x14ac:dyDescent="0.15">
      <c r="A33" s="452"/>
      <c r="B33" s="453"/>
      <c r="C33" s="453"/>
      <c r="D33" s="453"/>
      <c r="E33" s="453"/>
      <c r="F33" s="454"/>
      <c r="G33" s="476"/>
      <c r="H33" s="458"/>
      <c r="I33" s="458"/>
      <c r="J33" s="458"/>
      <c r="K33" s="458"/>
      <c r="L33" s="458"/>
      <c r="M33" s="458"/>
      <c r="N33" s="458"/>
      <c r="O33" s="458"/>
      <c r="P33" s="458"/>
      <c r="Q33" s="458"/>
      <c r="R33" s="459"/>
      <c r="S33" s="463"/>
      <c r="T33" s="464"/>
      <c r="U33" s="464"/>
      <c r="V33" s="464"/>
      <c r="W33" s="464"/>
      <c r="X33" s="464"/>
      <c r="Y33" s="464"/>
      <c r="Z33" s="464"/>
      <c r="AA33" s="464"/>
      <c r="AB33" s="464"/>
      <c r="AC33" s="467"/>
      <c r="AD33" s="468"/>
      <c r="AE33" s="469"/>
      <c r="AF33" s="473">
        <v>1</v>
      </c>
      <c r="AG33" s="468"/>
      <c r="AH33" s="469"/>
      <c r="AI33" s="434">
        <f t="shared" ref="AI33" si="7">ROUNDDOWN(S33*AC33*AF33,0)</f>
        <v>0</v>
      </c>
      <c r="AJ33" s="435"/>
      <c r="AK33" s="435"/>
      <c r="AL33" s="435"/>
      <c r="AM33" s="435"/>
      <c r="AN33" s="435"/>
      <c r="AO33" s="435"/>
      <c r="AP33" s="435"/>
      <c r="AQ33" s="435"/>
      <c r="AR33" s="436"/>
      <c r="AS33" s="467"/>
      <c r="AT33" s="468"/>
      <c r="AU33" s="469"/>
      <c r="AV33" s="473">
        <v>1</v>
      </c>
      <c r="AW33" s="468"/>
      <c r="AX33" s="469"/>
      <c r="AY33" s="434">
        <f>ROUNDDOWN(S33*AS33*AV33,0)</f>
        <v>0</v>
      </c>
      <c r="AZ33" s="435"/>
      <c r="BA33" s="435"/>
      <c r="BB33" s="435"/>
      <c r="BC33" s="435"/>
      <c r="BD33" s="435"/>
      <c r="BE33" s="435"/>
      <c r="BF33" s="435"/>
      <c r="BG33" s="435"/>
      <c r="BH33" s="436"/>
      <c r="BI33" s="450">
        <f>AY33-AI33</f>
        <v>0</v>
      </c>
      <c r="BJ33" s="435"/>
      <c r="BK33" s="435"/>
      <c r="BL33" s="435"/>
      <c r="BM33" s="435"/>
      <c r="BN33" s="435"/>
      <c r="BO33" s="435"/>
      <c r="BP33" s="435"/>
      <c r="BQ33" s="435"/>
      <c r="BR33" s="436"/>
    </row>
    <row r="34" spans="1:70" ht="12.95" customHeight="1" thickBot="1" x14ac:dyDescent="0.2">
      <c r="A34" s="455"/>
      <c r="B34" s="456"/>
      <c r="C34" s="456"/>
      <c r="D34" s="456"/>
      <c r="E34" s="456"/>
      <c r="F34" s="457"/>
      <c r="G34" s="477"/>
      <c r="H34" s="478"/>
      <c r="I34" s="478"/>
      <c r="J34" s="478"/>
      <c r="K34" s="478"/>
      <c r="L34" s="478"/>
      <c r="M34" s="478"/>
      <c r="N34" s="478"/>
      <c r="O34" s="478"/>
      <c r="P34" s="478"/>
      <c r="Q34" s="478"/>
      <c r="R34" s="479"/>
      <c r="S34" s="465"/>
      <c r="T34" s="466"/>
      <c r="U34" s="466"/>
      <c r="V34" s="466"/>
      <c r="W34" s="466"/>
      <c r="X34" s="466"/>
      <c r="Y34" s="466"/>
      <c r="Z34" s="466"/>
      <c r="AA34" s="466"/>
      <c r="AB34" s="466"/>
      <c r="AC34" s="480"/>
      <c r="AD34" s="481"/>
      <c r="AE34" s="482"/>
      <c r="AF34" s="474"/>
      <c r="AG34" s="471"/>
      <c r="AH34" s="472"/>
      <c r="AI34" s="437"/>
      <c r="AJ34" s="438"/>
      <c r="AK34" s="438"/>
      <c r="AL34" s="438"/>
      <c r="AM34" s="438"/>
      <c r="AN34" s="438"/>
      <c r="AO34" s="438"/>
      <c r="AP34" s="438"/>
      <c r="AQ34" s="438"/>
      <c r="AR34" s="439"/>
      <c r="AS34" s="480"/>
      <c r="AT34" s="481"/>
      <c r="AU34" s="482"/>
      <c r="AV34" s="474"/>
      <c r="AW34" s="471"/>
      <c r="AX34" s="472"/>
      <c r="AY34" s="437"/>
      <c r="AZ34" s="438"/>
      <c r="BA34" s="438"/>
      <c r="BB34" s="438"/>
      <c r="BC34" s="438"/>
      <c r="BD34" s="438"/>
      <c r="BE34" s="438"/>
      <c r="BF34" s="438"/>
      <c r="BG34" s="438"/>
      <c r="BH34" s="439"/>
      <c r="BI34" s="451"/>
      <c r="BJ34" s="438"/>
      <c r="BK34" s="438"/>
      <c r="BL34" s="438"/>
      <c r="BM34" s="438"/>
      <c r="BN34" s="438"/>
      <c r="BO34" s="438"/>
      <c r="BP34" s="438"/>
      <c r="BQ34" s="438"/>
      <c r="BR34" s="439"/>
    </row>
    <row r="35" spans="1:70" ht="12.95" customHeight="1" x14ac:dyDescent="0.15">
      <c r="A35" s="353" t="s">
        <v>23</v>
      </c>
      <c r="B35" s="354"/>
      <c r="C35" s="354"/>
      <c r="D35" s="354"/>
      <c r="E35" s="354"/>
      <c r="F35" s="354"/>
      <c r="G35" s="354"/>
      <c r="H35" s="354"/>
      <c r="I35" s="354"/>
      <c r="J35" s="354"/>
      <c r="K35" s="354"/>
      <c r="L35" s="354"/>
      <c r="M35" s="354"/>
      <c r="N35" s="354"/>
      <c r="O35" s="354"/>
      <c r="P35" s="354"/>
      <c r="Q35" s="354"/>
      <c r="R35" s="355"/>
      <c r="S35" s="483">
        <f>SUM(S17:AB34)</f>
        <v>43000000</v>
      </c>
      <c r="T35" s="484"/>
      <c r="U35" s="484"/>
      <c r="V35" s="484"/>
      <c r="W35" s="484"/>
      <c r="X35" s="484"/>
      <c r="Y35" s="484"/>
      <c r="Z35" s="484"/>
      <c r="AA35" s="484"/>
      <c r="AB35" s="485"/>
      <c r="AC35" s="489"/>
      <c r="AD35" s="490"/>
      <c r="AE35" s="491"/>
      <c r="AF35" s="495"/>
      <c r="AG35" s="490"/>
      <c r="AH35" s="491"/>
      <c r="AI35" s="483">
        <f>SUM(AI17:AR34)</f>
        <v>4300000</v>
      </c>
      <c r="AJ35" s="484"/>
      <c r="AK35" s="484"/>
      <c r="AL35" s="484"/>
      <c r="AM35" s="484"/>
      <c r="AN35" s="484"/>
      <c r="AO35" s="484"/>
      <c r="AP35" s="484"/>
      <c r="AQ35" s="484"/>
      <c r="AR35" s="485"/>
      <c r="AS35" s="495"/>
      <c r="AT35" s="490"/>
      <c r="AU35" s="491"/>
      <c r="AV35" s="495"/>
      <c r="AW35" s="490"/>
      <c r="AX35" s="491"/>
      <c r="AY35" s="500">
        <f>SUM(AY17:BH34)</f>
        <v>13100000</v>
      </c>
      <c r="AZ35" s="501"/>
      <c r="BA35" s="501"/>
      <c r="BB35" s="501"/>
      <c r="BC35" s="501"/>
      <c r="BD35" s="501"/>
      <c r="BE35" s="501"/>
      <c r="BF35" s="501"/>
      <c r="BG35" s="501"/>
      <c r="BH35" s="502"/>
      <c r="BI35" s="506">
        <f>SUM(BI17:BR34)</f>
        <v>8800000</v>
      </c>
      <c r="BJ35" s="507"/>
      <c r="BK35" s="507"/>
      <c r="BL35" s="507"/>
      <c r="BM35" s="507"/>
      <c r="BN35" s="507"/>
      <c r="BO35" s="507"/>
      <c r="BP35" s="507"/>
      <c r="BQ35" s="507"/>
      <c r="BR35" s="508"/>
    </row>
    <row r="36" spans="1:70" ht="12.95" customHeight="1" thickBot="1" x14ac:dyDescent="0.2">
      <c r="A36" s="335"/>
      <c r="B36" s="336"/>
      <c r="C36" s="336"/>
      <c r="D36" s="336"/>
      <c r="E36" s="336"/>
      <c r="F36" s="336"/>
      <c r="G36" s="336"/>
      <c r="H36" s="336"/>
      <c r="I36" s="336"/>
      <c r="J36" s="336"/>
      <c r="K36" s="336"/>
      <c r="L36" s="336"/>
      <c r="M36" s="336"/>
      <c r="N36" s="336"/>
      <c r="O36" s="336"/>
      <c r="P36" s="336"/>
      <c r="Q36" s="336"/>
      <c r="R36" s="337"/>
      <c r="S36" s="486"/>
      <c r="T36" s="487"/>
      <c r="U36" s="487"/>
      <c r="V36" s="487"/>
      <c r="W36" s="487"/>
      <c r="X36" s="487"/>
      <c r="Y36" s="487"/>
      <c r="Z36" s="487"/>
      <c r="AA36" s="487"/>
      <c r="AB36" s="488"/>
      <c r="AC36" s="492"/>
      <c r="AD36" s="493"/>
      <c r="AE36" s="494"/>
      <c r="AF36" s="496"/>
      <c r="AG36" s="493"/>
      <c r="AH36" s="494"/>
      <c r="AI36" s="497"/>
      <c r="AJ36" s="498"/>
      <c r="AK36" s="498"/>
      <c r="AL36" s="498"/>
      <c r="AM36" s="498"/>
      <c r="AN36" s="498"/>
      <c r="AO36" s="498"/>
      <c r="AP36" s="498"/>
      <c r="AQ36" s="498"/>
      <c r="AR36" s="499"/>
      <c r="AS36" s="496"/>
      <c r="AT36" s="493"/>
      <c r="AU36" s="494"/>
      <c r="AV36" s="496"/>
      <c r="AW36" s="493"/>
      <c r="AX36" s="494"/>
      <c r="AY36" s="503"/>
      <c r="AZ36" s="504"/>
      <c r="BA36" s="504"/>
      <c r="BB36" s="504"/>
      <c r="BC36" s="504"/>
      <c r="BD36" s="504"/>
      <c r="BE36" s="504"/>
      <c r="BF36" s="504"/>
      <c r="BG36" s="504"/>
      <c r="BH36" s="505"/>
      <c r="BI36" s="509"/>
      <c r="BJ36" s="510"/>
      <c r="BK36" s="510"/>
      <c r="BL36" s="510"/>
      <c r="BM36" s="510"/>
      <c r="BN36" s="510"/>
      <c r="BO36" s="510"/>
      <c r="BP36" s="510"/>
      <c r="BQ36" s="510"/>
      <c r="BR36" s="511"/>
    </row>
    <row r="37" spans="1:70" ht="12.95" customHeight="1" x14ac:dyDescent="0.15">
      <c r="A37" s="353" t="s">
        <v>38</v>
      </c>
      <c r="B37" s="354"/>
      <c r="C37" s="354"/>
      <c r="D37" s="354"/>
      <c r="E37" s="354"/>
      <c r="F37" s="354"/>
      <c r="G37" s="354"/>
      <c r="H37" s="354"/>
      <c r="I37" s="354"/>
      <c r="J37" s="354"/>
      <c r="K37" s="354"/>
      <c r="L37" s="354"/>
      <c r="M37" s="354"/>
      <c r="N37" s="354"/>
      <c r="O37" s="354"/>
      <c r="P37" s="354"/>
      <c r="Q37" s="354"/>
      <c r="R37" s="355"/>
      <c r="S37" s="512">
        <f>ROUNDDOWN(S35*$BP$41,0)</f>
        <v>4300000</v>
      </c>
      <c r="T37" s="513"/>
      <c r="U37" s="513"/>
      <c r="V37" s="513"/>
      <c r="W37" s="513"/>
      <c r="X37" s="513"/>
      <c r="Y37" s="513"/>
      <c r="Z37" s="513"/>
      <c r="AA37" s="513"/>
      <c r="AB37" s="514"/>
      <c r="AC37" s="518"/>
      <c r="AD37" s="519"/>
      <c r="AE37" s="519"/>
      <c r="AF37" s="519"/>
      <c r="AG37" s="519"/>
      <c r="AH37" s="520"/>
      <c r="AI37" s="500">
        <f>ROUNDDOWN(AI35*$BP$41,0)</f>
        <v>430000</v>
      </c>
      <c r="AJ37" s="501"/>
      <c r="AK37" s="501"/>
      <c r="AL37" s="501"/>
      <c r="AM37" s="501"/>
      <c r="AN37" s="501"/>
      <c r="AO37" s="501"/>
      <c r="AP37" s="501"/>
      <c r="AQ37" s="501"/>
      <c r="AR37" s="502"/>
      <c r="AS37" s="518"/>
      <c r="AT37" s="519"/>
      <c r="AU37" s="519"/>
      <c r="AV37" s="519"/>
      <c r="AW37" s="519"/>
      <c r="AX37" s="520"/>
      <c r="AY37" s="500">
        <f>ROUNDDOWN(AY35*$BP$41,0)</f>
        <v>1310000</v>
      </c>
      <c r="AZ37" s="501"/>
      <c r="BA37" s="501"/>
      <c r="BB37" s="501"/>
      <c r="BC37" s="501"/>
      <c r="BD37" s="501"/>
      <c r="BE37" s="501"/>
      <c r="BF37" s="501"/>
      <c r="BG37" s="501"/>
      <c r="BH37" s="502"/>
      <c r="BI37" s="500">
        <f>ROUNDDOWN(BI35*$BP$41,0)</f>
        <v>880000</v>
      </c>
      <c r="BJ37" s="501"/>
      <c r="BK37" s="501"/>
      <c r="BL37" s="501"/>
      <c r="BM37" s="501"/>
      <c r="BN37" s="501"/>
      <c r="BO37" s="501"/>
      <c r="BP37" s="501"/>
      <c r="BQ37" s="501"/>
      <c r="BR37" s="502"/>
    </row>
    <row r="38" spans="1:70" ht="12.95" customHeight="1" x14ac:dyDescent="0.15">
      <c r="A38" s="356"/>
      <c r="B38" s="357"/>
      <c r="C38" s="357"/>
      <c r="D38" s="357"/>
      <c r="E38" s="357"/>
      <c r="F38" s="357"/>
      <c r="G38" s="357"/>
      <c r="H38" s="357"/>
      <c r="I38" s="357"/>
      <c r="J38" s="357"/>
      <c r="K38" s="357"/>
      <c r="L38" s="357"/>
      <c r="M38" s="357"/>
      <c r="N38" s="357"/>
      <c r="O38" s="357"/>
      <c r="P38" s="357"/>
      <c r="Q38" s="357"/>
      <c r="R38" s="358"/>
      <c r="S38" s="515"/>
      <c r="T38" s="516"/>
      <c r="U38" s="516"/>
      <c r="V38" s="516"/>
      <c r="W38" s="516"/>
      <c r="X38" s="516"/>
      <c r="Y38" s="516"/>
      <c r="Z38" s="516"/>
      <c r="AA38" s="516"/>
      <c r="AB38" s="517"/>
      <c r="AC38" s="521"/>
      <c r="AD38" s="522"/>
      <c r="AE38" s="522"/>
      <c r="AF38" s="522"/>
      <c r="AG38" s="522"/>
      <c r="AH38" s="523"/>
      <c r="AI38" s="524"/>
      <c r="AJ38" s="525"/>
      <c r="AK38" s="525"/>
      <c r="AL38" s="525"/>
      <c r="AM38" s="525"/>
      <c r="AN38" s="525"/>
      <c r="AO38" s="525"/>
      <c r="AP38" s="525"/>
      <c r="AQ38" s="525"/>
      <c r="AR38" s="526"/>
      <c r="AS38" s="521"/>
      <c r="AT38" s="522"/>
      <c r="AU38" s="522"/>
      <c r="AV38" s="522"/>
      <c r="AW38" s="522"/>
      <c r="AX38" s="523"/>
      <c r="AY38" s="524"/>
      <c r="AZ38" s="525"/>
      <c r="BA38" s="525"/>
      <c r="BB38" s="525"/>
      <c r="BC38" s="525"/>
      <c r="BD38" s="525"/>
      <c r="BE38" s="525"/>
      <c r="BF38" s="525"/>
      <c r="BG38" s="525"/>
      <c r="BH38" s="526"/>
      <c r="BI38" s="524"/>
      <c r="BJ38" s="525"/>
      <c r="BK38" s="525"/>
      <c r="BL38" s="525"/>
      <c r="BM38" s="525"/>
      <c r="BN38" s="525"/>
      <c r="BO38" s="525"/>
      <c r="BP38" s="525"/>
      <c r="BQ38" s="525"/>
      <c r="BR38" s="526"/>
    </row>
    <row r="39" spans="1:70" ht="12.95" customHeight="1" x14ac:dyDescent="0.15">
      <c r="A39" s="332" t="s">
        <v>2</v>
      </c>
      <c r="B39" s="333"/>
      <c r="C39" s="333"/>
      <c r="D39" s="333"/>
      <c r="E39" s="333"/>
      <c r="F39" s="333"/>
      <c r="G39" s="333"/>
      <c r="H39" s="333"/>
      <c r="I39" s="333"/>
      <c r="J39" s="333"/>
      <c r="K39" s="333"/>
      <c r="L39" s="333"/>
      <c r="M39" s="333"/>
      <c r="N39" s="333"/>
      <c r="O39" s="333"/>
      <c r="P39" s="333"/>
      <c r="Q39" s="333"/>
      <c r="R39" s="334"/>
      <c r="S39" s="532">
        <f>S35+S37</f>
        <v>47300000</v>
      </c>
      <c r="T39" s="533"/>
      <c r="U39" s="533"/>
      <c r="V39" s="533"/>
      <c r="W39" s="533"/>
      <c r="X39" s="533"/>
      <c r="Y39" s="533"/>
      <c r="Z39" s="533"/>
      <c r="AA39" s="533"/>
      <c r="AB39" s="534"/>
      <c r="AC39" s="538"/>
      <c r="AD39" s="539"/>
      <c r="AE39" s="539"/>
      <c r="AF39" s="539"/>
      <c r="AG39" s="539"/>
      <c r="AH39" s="540"/>
      <c r="AI39" s="527">
        <f>AI35+AI37</f>
        <v>4730000</v>
      </c>
      <c r="AJ39" s="528"/>
      <c r="AK39" s="528"/>
      <c r="AL39" s="528"/>
      <c r="AM39" s="528"/>
      <c r="AN39" s="528"/>
      <c r="AO39" s="528"/>
      <c r="AP39" s="528"/>
      <c r="AQ39" s="528"/>
      <c r="AR39" s="529"/>
      <c r="AS39" s="538"/>
      <c r="AT39" s="539"/>
      <c r="AU39" s="539"/>
      <c r="AV39" s="539"/>
      <c r="AW39" s="539"/>
      <c r="AX39" s="540"/>
      <c r="AY39" s="527">
        <f>AY35+AY37</f>
        <v>14410000</v>
      </c>
      <c r="AZ39" s="528"/>
      <c r="BA39" s="528"/>
      <c r="BB39" s="528"/>
      <c r="BC39" s="528"/>
      <c r="BD39" s="528"/>
      <c r="BE39" s="528"/>
      <c r="BF39" s="528"/>
      <c r="BG39" s="528"/>
      <c r="BH39" s="529"/>
      <c r="BI39" s="527">
        <f>BI35+BI37</f>
        <v>9680000</v>
      </c>
      <c r="BJ39" s="528"/>
      <c r="BK39" s="528"/>
      <c r="BL39" s="528"/>
      <c r="BM39" s="528"/>
      <c r="BN39" s="528"/>
      <c r="BO39" s="528"/>
      <c r="BP39" s="528"/>
      <c r="BQ39" s="528"/>
      <c r="BR39" s="529"/>
    </row>
    <row r="40" spans="1:70" ht="12.95" customHeight="1" thickBot="1" x14ac:dyDescent="0.2">
      <c r="A40" s="335"/>
      <c r="B40" s="336"/>
      <c r="C40" s="336"/>
      <c r="D40" s="336"/>
      <c r="E40" s="336"/>
      <c r="F40" s="336"/>
      <c r="G40" s="336"/>
      <c r="H40" s="336"/>
      <c r="I40" s="336"/>
      <c r="J40" s="336"/>
      <c r="K40" s="336"/>
      <c r="L40" s="336"/>
      <c r="M40" s="336"/>
      <c r="N40" s="336"/>
      <c r="O40" s="336"/>
      <c r="P40" s="336"/>
      <c r="Q40" s="336"/>
      <c r="R40" s="337"/>
      <c r="S40" s="535"/>
      <c r="T40" s="536"/>
      <c r="U40" s="536"/>
      <c r="V40" s="536"/>
      <c r="W40" s="536"/>
      <c r="X40" s="536"/>
      <c r="Y40" s="536"/>
      <c r="Z40" s="536"/>
      <c r="AA40" s="536"/>
      <c r="AB40" s="537"/>
      <c r="AC40" s="541"/>
      <c r="AD40" s="542"/>
      <c r="AE40" s="542"/>
      <c r="AF40" s="542"/>
      <c r="AG40" s="542"/>
      <c r="AH40" s="543"/>
      <c r="AI40" s="486"/>
      <c r="AJ40" s="487"/>
      <c r="AK40" s="487"/>
      <c r="AL40" s="487"/>
      <c r="AM40" s="487"/>
      <c r="AN40" s="487"/>
      <c r="AO40" s="487"/>
      <c r="AP40" s="487"/>
      <c r="AQ40" s="487"/>
      <c r="AR40" s="488"/>
      <c r="AS40" s="541"/>
      <c r="AT40" s="542"/>
      <c r="AU40" s="542"/>
      <c r="AV40" s="542"/>
      <c r="AW40" s="542"/>
      <c r="AX40" s="543"/>
      <c r="AY40" s="486"/>
      <c r="AZ40" s="487"/>
      <c r="BA40" s="487"/>
      <c r="BB40" s="487"/>
      <c r="BC40" s="487"/>
      <c r="BD40" s="487"/>
      <c r="BE40" s="487"/>
      <c r="BF40" s="487"/>
      <c r="BG40" s="487"/>
      <c r="BH40" s="488"/>
      <c r="BI40" s="486"/>
      <c r="BJ40" s="487"/>
      <c r="BK40" s="487"/>
      <c r="BL40" s="487"/>
      <c r="BM40" s="487"/>
      <c r="BN40" s="487"/>
      <c r="BO40" s="487"/>
      <c r="BP40" s="487"/>
      <c r="BQ40" s="487"/>
      <c r="BR40" s="488"/>
    </row>
    <row r="41" spans="1:70" ht="12.95" customHeight="1" x14ac:dyDescent="0.15">
      <c r="B41" s="18" t="s">
        <v>1</v>
      </c>
      <c r="BM41" s="324" t="s">
        <v>18</v>
      </c>
      <c r="BN41" s="325"/>
      <c r="BO41" s="325"/>
      <c r="BP41" s="530">
        <v>0.1</v>
      </c>
      <c r="BQ41" s="530"/>
      <c r="BR41" s="530"/>
    </row>
    <row r="42" spans="1:70" ht="12.95" customHeight="1" thickBot="1" x14ac:dyDescent="0.2">
      <c r="B42" s="1" t="s">
        <v>41</v>
      </c>
      <c r="C42" s="23" t="s">
        <v>46</v>
      </c>
      <c r="AI42" s="1" t="s">
        <v>51</v>
      </c>
      <c r="AJ42" s="1" t="s">
        <v>57</v>
      </c>
      <c r="BM42" s="326"/>
      <c r="BN42" s="326"/>
      <c r="BO42" s="326"/>
      <c r="BP42" s="531"/>
      <c r="BQ42" s="531"/>
      <c r="BR42" s="531"/>
    </row>
    <row r="43" spans="1:70" ht="12.95" customHeight="1" x14ac:dyDescent="0.15">
      <c r="B43" s="1"/>
      <c r="C43" s="23" t="s">
        <v>47</v>
      </c>
      <c r="AI43" s="1" t="s">
        <v>55</v>
      </c>
      <c r="AJ43" s="1" t="s">
        <v>54</v>
      </c>
      <c r="BC43" s="16" t="s">
        <v>12</v>
      </c>
    </row>
    <row r="44" spans="1:70" ht="12.95" customHeight="1" x14ac:dyDescent="0.15">
      <c r="B44" s="1"/>
      <c r="C44" s="23" t="s">
        <v>48</v>
      </c>
      <c r="AI44" s="1" t="s">
        <v>53</v>
      </c>
      <c r="AJ44" s="1" t="s">
        <v>52</v>
      </c>
      <c r="BC44" s="329"/>
      <c r="BD44" s="330"/>
      <c r="BE44" s="330"/>
      <c r="BF44" s="331"/>
      <c r="BG44" s="329"/>
      <c r="BH44" s="330"/>
      <c r="BI44" s="330"/>
      <c r="BJ44" s="331"/>
      <c r="BK44" s="329"/>
      <c r="BL44" s="330"/>
      <c r="BM44" s="330"/>
      <c r="BN44" s="331"/>
      <c r="BO44" s="49" t="s">
        <v>10</v>
      </c>
      <c r="BP44" s="50"/>
      <c r="BQ44" s="50"/>
      <c r="BR44" s="51"/>
    </row>
    <row r="45" spans="1:70" ht="12.95" customHeight="1" x14ac:dyDescent="0.15">
      <c r="B45" s="1" t="s">
        <v>42</v>
      </c>
      <c r="C45" s="23" t="s">
        <v>59</v>
      </c>
      <c r="BC45" s="39"/>
      <c r="BD45" s="37"/>
      <c r="BE45" s="37"/>
      <c r="BF45" s="38"/>
      <c r="BG45" s="39"/>
      <c r="BH45" s="37"/>
      <c r="BI45" s="37"/>
      <c r="BJ45" s="38"/>
      <c r="BK45" s="37"/>
      <c r="BL45" s="37"/>
      <c r="BM45" s="37"/>
      <c r="BN45" s="40"/>
      <c r="BO45" s="41"/>
      <c r="BP45" s="41"/>
      <c r="BQ45" s="41"/>
      <c r="BR45" s="40"/>
    </row>
    <row r="46" spans="1:70" ht="12.95" customHeight="1" x14ac:dyDescent="0.15">
      <c r="B46" s="1" t="s">
        <v>43</v>
      </c>
      <c r="C46" s="1" t="s">
        <v>49</v>
      </c>
      <c r="D46" s="16"/>
      <c r="E46" s="16"/>
      <c r="F46" s="16"/>
      <c r="AS46" s="11"/>
      <c r="BC46" s="39"/>
      <c r="BD46" s="37"/>
      <c r="BE46" s="37"/>
      <c r="BF46" s="38"/>
      <c r="BG46" s="39"/>
      <c r="BH46" s="37"/>
      <c r="BI46" s="37"/>
      <c r="BJ46" s="38"/>
      <c r="BK46" s="37"/>
      <c r="BL46" s="37"/>
      <c r="BM46" s="37"/>
      <c r="BN46" s="42"/>
      <c r="BO46" s="43"/>
      <c r="BP46" s="43"/>
      <c r="BQ46" s="43"/>
      <c r="BR46" s="42"/>
    </row>
    <row r="47" spans="1:70" ht="12.95" customHeight="1" x14ac:dyDescent="0.15">
      <c r="B47" s="1" t="s">
        <v>44</v>
      </c>
      <c r="C47" s="1" t="s">
        <v>58</v>
      </c>
      <c r="D47" s="16"/>
      <c r="E47" s="16"/>
      <c r="F47" s="16"/>
      <c r="AS47" t="s">
        <v>71</v>
      </c>
      <c r="BC47" s="39"/>
      <c r="BD47" s="37"/>
      <c r="BE47" s="37"/>
      <c r="BF47" s="38"/>
      <c r="BG47" s="39"/>
      <c r="BH47" s="37"/>
      <c r="BI47" s="37"/>
      <c r="BJ47" s="38"/>
      <c r="BK47" s="37"/>
      <c r="BL47" s="37"/>
      <c r="BM47" s="37"/>
      <c r="BN47" s="42"/>
      <c r="BO47" s="43"/>
      <c r="BP47" s="43"/>
      <c r="BQ47" s="43"/>
      <c r="BR47" s="42"/>
    </row>
    <row r="48" spans="1:70" ht="12.95" customHeight="1" x14ac:dyDescent="0.15">
      <c r="B48" s="1" t="s">
        <v>45</v>
      </c>
      <c r="C48" s="1" t="s">
        <v>50</v>
      </c>
      <c r="G48" s="16"/>
      <c r="H48" s="16"/>
      <c r="BC48" s="44"/>
      <c r="BD48" s="45"/>
      <c r="BE48" s="45"/>
      <c r="BF48" s="46"/>
      <c r="BG48" s="44"/>
      <c r="BH48" s="45"/>
      <c r="BI48" s="45"/>
      <c r="BJ48" s="46"/>
      <c r="BK48" s="45"/>
      <c r="BL48" s="45"/>
      <c r="BM48" s="45"/>
      <c r="BN48" s="47"/>
      <c r="BO48" s="48"/>
      <c r="BP48" s="48"/>
      <c r="BQ48" s="48"/>
      <c r="BR48" s="47"/>
    </row>
    <row r="51" spans="1:2" ht="12.95" customHeight="1" x14ac:dyDescent="0.15">
      <c r="A51" s="16"/>
    </row>
    <row r="52" spans="1:2" ht="12.95" customHeight="1" x14ac:dyDescent="0.15">
      <c r="A52" s="1"/>
    </row>
    <row r="53" spans="1:2" ht="12.95" customHeight="1" x14ac:dyDescent="0.15">
      <c r="B53" s="1"/>
    </row>
    <row r="54" spans="1:2" ht="12.95" customHeight="1" x14ac:dyDescent="0.15">
      <c r="A54" s="16"/>
      <c r="B54" s="16"/>
    </row>
    <row r="55" spans="1:2" ht="12.95" customHeight="1" x14ac:dyDescent="0.15">
      <c r="A55" s="16"/>
    </row>
    <row r="56" spans="1:2" ht="12.95" customHeight="1" x14ac:dyDescent="0.15">
      <c r="A56" s="16"/>
    </row>
  </sheetData>
  <sheetProtection selectLockedCells="1"/>
  <dataConsolidate/>
  <mergeCells count="160">
    <mergeCell ref="BC44:BF44"/>
    <mergeCell ref="BG44:BJ44"/>
    <mergeCell ref="BK44:BN44"/>
    <mergeCell ref="A39:R40"/>
    <mergeCell ref="S39:AB40"/>
    <mergeCell ref="AC39:AH40"/>
    <mergeCell ref="AI39:AR40"/>
    <mergeCell ref="AS39:AX40"/>
    <mergeCell ref="AY39:BH40"/>
    <mergeCell ref="A37:R38"/>
    <mergeCell ref="S37:AB38"/>
    <mergeCell ref="AC37:AH38"/>
    <mergeCell ref="AI37:AR38"/>
    <mergeCell ref="AS37:AX38"/>
    <mergeCell ref="AY37:BH38"/>
    <mergeCell ref="BI37:BR38"/>
    <mergeCell ref="BI39:BR40"/>
    <mergeCell ref="BM41:BO42"/>
    <mergeCell ref="BP41:BR42"/>
    <mergeCell ref="A35:R36"/>
    <mergeCell ref="S35:AB36"/>
    <mergeCell ref="AC35:AE36"/>
    <mergeCell ref="AF35:AH36"/>
    <mergeCell ref="AI35:AR36"/>
    <mergeCell ref="AS35:AU36"/>
    <mergeCell ref="AV35:AX36"/>
    <mergeCell ref="AY35:BH36"/>
    <mergeCell ref="BI35:BR36"/>
    <mergeCell ref="BI31:BR32"/>
    <mergeCell ref="A33:F34"/>
    <mergeCell ref="G33:R34"/>
    <mergeCell ref="S33:AB34"/>
    <mergeCell ref="AC33:AE34"/>
    <mergeCell ref="AF33:AH34"/>
    <mergeCell ref="AI33:AR34"/>
    <mergeCell ref="AS33:AU34"/>
    <mergeCell ref="AV33:AX34"/>
    <mergeCell ref="AY33:BH34"/>
    <mergeCell ref="BI33:BR34"/>
    <mergeCell ref="A31:F32"/>
    <mergeCell ref="G31:R32"/>
    <mergeCell ref="S31:AB32"/>
    <mergeCell ref="AC31:AE32"/>
    <mergeCell ref="AF31:AH32"/>
    <mergeCell ref="AI31:AR32"/>
    <mergeCell ref="AS31:AU32"/>
    <mergeCell ref="AV31:AX32"/>
    <mergeCell ref="AY31:BH32"/>
    <mergeCell ref="BI27:BR28"/>
    <mergeCell ref="A29:F30"/>
    <mergeCell ref="G29:R30"/>
    <mergeCell ref="S29:AB30"/>
    <mergeCell ref="AC29:AE30"/>
    <mergeCell ref="AF29:AH30"/>
    <mergeCell ref="AI29:AR30"/>
    <mergeCell ref="AS29:AU30"/>
    <mergeCell ref="AV29:AX30"/>
    <mergeCell ref="AY29:BH30"/>
    <mergeCell ref="BI29:BR30"/>
    <mergeCell ref="A27:F28"/>
    <mergeCell ref="G27:R28"/>
    <mergeCell ref="S27:AB28"/>
    <mergeCell ref="AC27:AE28"/>
    <mergeCell ref="AF27:AH28"/>
    <mergeCell ref="AI27:AR28"/>
    <mergeCell ref="AS27:AU28"/>
    <mergeCell ref="AV27:AX28"/>
    <mergeCell ref="AY27:BH28"/>
    <mergeCell ref="BI23:BR24"/>
    <mergeCell ref="A25:F26"/>
    <mergeCell ref="G25:R26"/>
    <mergeCell ref="S25:AB26"/>
    <mergeCell ref="AC25:AE26"/>
    <mergeCell ref="AF25:AH26"/>
    <mergeCell ref="AI25:AR26"/>
    <mergeCell ref="AS25:AU26"/>
    <mergeCell ref="AV25:AX26"/>
    <mergeCell ref="AY25:BH26"/>
    <mergeCell ref="BI25:BR26"/>
    <mergeCell ref="A23:F24"/>
    <mergeCell ref="G23:R24"/>
    <mergeCell ref="S23:AB24"/>
    <mergeCell ref="AC23:AE24"/>
    <mergeCell ref="AF23:AH24"/>
    <mergeCell ref="AI23:AR24"/>
    <mergeCell ref="AS23:AU24"/>
    <mergeCell ref="AV23:AX24"/>
    <mergeCell ref="AY23:BH24"/>
    <mergeCell ref="BI19:BR20"/>
    <mergeCell ref="A21:F22"/>
    <mergeCell ref="G21:R22"/>
    <mergeCell ref="S21:AB22"/>
    <mergeCell ref="AC21:AE22"/>
    <mergeCell ref="AF21:AH22"/>
    <mergeCell ref="AI21:AR22"/>
    <mergeCell ref="AS21:AU22"/>
    <mergeCell ref="AV21:AX22"/>
    <mergeCell ref="AY21:BH22"/>
    <mergeCell ref="BI21:BR22"/>
    <mergeCell ref="A19:F20"/>
    <mergeCell ref="G19:R20"/>
    <mergeCell ref="S19:AB20"/>
    <mergeCell ref="AC19:AE20"/>
    <mergeCell ref="AF19:AH20"/>
    <mergeCell ref="AI19:AR20"/>
    <mergeCell ref="AS19:AU20"/>
    <mergeCell ref="AV19:AX20"/>
    <mergeCell ref="AY19:BH20"/>
    <mergeCell ref="AV16:AX16"/>
    <mergeCell ref="AY16:BH16"/>
    <mergeCell ref="BI16:BR16"/>
    <mergeCell ref="A17:F18"/>
    <mergeCell ref="G17:R18"/>
    <mergeCell ref="S17:AB18"/>
    <mergeCell ref="AC17:AE18"/>
    <mergeCell ref="AF17:AH18"/>
    <mergeCell ref="AI17:AR18"/>
    <mergeCell ref="AS17:AU18"/>
    <mergeCell ref="A15:F16"/>
    <mergeCell ref="G15:R16"/>
    <mergeCell ref="S15:AB16"/>
    <mergeCell ref="AC15:AR15"/>
    <mergeCell ref="AS15:BH15"/>
    <mergeCell ref="BI15:BR15"/>
    <mergeCell ref="AC16:AE16"/>
    <mergeCell ref="AF16:AH16"/>
    <mergeCell ref="AI16:AR16"/>
    <mergeCell ref="AS16:AU16"/>
    <mergeCell ref="AV17:AX18"/>
    <mergeCell ref="AY17:BH18"/>
    <mergeCell ref="BI17:BR18"/>
    <mergeCell ref="U10:Z11"/>
    <mergeCell ref="AT10:AV11"/>
    <mergeCell ref="AW10:BQ11"/>
    <mergeCell ref="B11:M11"/>
    <mergeCell ref="B12:M13"/>
    <mergeCell ref="AT12:AV13"/>
    <mergeCell ref="AW12:BQ13"/>
    <mergeCell ref="B6:M6"/>
    <mergeCell ref="AT6:BE7"/>
    <mergeCell ref="BF6:BQ7"/>
    <mergeCell ref="B7:M8"/>
    <mergeCell ref="U7:AL9"/>
    <mergeCell ref="AT8:AV9"/>
    <mergeCell ref="AW8:BQ9"/>
    <mergeCell ref="U12:AL13"/>
    <mergeCell ref="BL2:BL3"/>
    <mergeCell ref="BM2:BN3"/>
    <mergeCell ref="BO2:BO3"/>
    <mergeCell ref="BP2:BQ3"/>
    <mergeCell ref="BR2:BR3"/>
    <mergeCell ref="U5:Z6"/>
    <mergeCell ref="AT5:BE5"/>
    <mergeCell ref="BF5:BQ5"/>
    <mergeCell ref="B2:P3"/>
    <mergeCell ref="T2:AP3"/>
    <mergeCell ref="AV2:AX3"/>
    <mergeCell ref="AY2:BA3"/>
    <mergeCell ref="BF2:BH3"/>
    <mergeCell ref="BI2:BK3"/>
  </mergeCells>
  <phoneticPr fontId="2"/>
  <dataValidations count="6">
    <dataValidation type="whole" allowBlank="1" showInputMessage="1" showErrorMessage="1" error="不正な値です" sqref="AV2:AX3" xr:uid="{99247F5E-7DB9-4237-8504-D57E792DEC6B}">
      <formula1>1</formula1>
      <formula2>12</formula2>
    </dataValidation>
    <dataValidation type="textLength" allowBlank="1" showInputMessage="1" showErrorMessage="1" errorTitle="桁数エラー" error="6桁以内で入力してください" sqref="A17:F34" xr:uid="{98F72BC4-3AE5-4A0E-8018-06AD72C9B921}">
      <formula1>0</formula1>
      <formula2>6</formula2>
    </dataValidation>
    <dataValidation type="textLength" operator="equal" allowBlank="1" showInputMessage="1" showErrorMessage="1" errorTitle="文字数エラー" error="ハイフンを含めた10文字で入力してください" sqref="B12:M13" xr:uid="{7299A259-0053-4238-B181-189DCBD36A2D}">
      <formula1>10</formula1>
    </dataValidation>
    <dataValidation type="textLength" operator="equal" allowBlank="1" showInputMessage="1" showErrorMessage="1" errorTitle="文字数エラー" error="10文字で入力してください" sqref="B7:M8" xr:uid="{B52F0035-2378-4586-BAE6-6D0296C98071}">
      <formula1>10</formula1>
    </dataValidation>
    <dataValidation type="textLength" operator="equal" allowBlank="1" showInputMessage="1" showErrorMessage="1" errorTitle="文字数エラー" error="8文字で入力してください" sqref="AT6" xr:uid="{45181E7A-9329-4614-A050-34711B8EF4E3}">
      <formula1>8</formula1>
    </dataValidation>
    <dataValidation type="textLength" operator="equal" allowBlank="1" showInputMessage="1" showErrorMessage="1" errorTitle="桁数エラー" error="13桁で入力してください" promptTitle="T　は入力不要です" prompt="半角数字13桁のみ" sqref="BF6:BQ7" xr:uid="{E7FB4698-4CF9-4403-8227-87317EF8DC30}">
      <formula1>13</formula1>
    </dataValidation>
  </dataValidations>
  <pageMargins left="0.51181102362204722" right="0.11811023622047245" top="0.35433070866141736" bottom="0.19685039370078741" header="0.47244094488188981" footer="0.19685039370078741"/>
  <pageSetup paperSize="9" scale="9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2BFA-9BB0-409D-A5D0-6C3A6964F3BF}">
  <dimension ref="A1:BR56"/>
  <sheetViews>
    <sheetView view="pageBreakPreview" zoomScale="130" zoomScaleNormal="100" zoomScaleSheetLayoutView="130" workbookViewId="0">
      <selection activeCell="U7" sqref="U6:AP9"/>
    </sheetView>
  </sheetViews>
  <sheetFormatPr defaultColWidth="2.125" defaultRowHeight="12.95" customHeight="1" x14ac:dyDescent="0.15"/>
  <cols>
    <col min="1" max="70" width="2" style="10" customWidth="1"/>
    <col min="71" max="16384" width="2.125" style="10"/>
  </cols>
  <sheetData>
    <row r="1" spans="1:70" s="2" customFormat="1" ht="12.95" customHeight="1" thickBot="1" x14ac:dyDescent="0.3">
      <c r="C1" s="3"/>
      <c r="G1" s="4"/>
      <c r="H1" s="5"/>
      <c r="I1" s="5"/>
      <c r="J1" s="5"/>
      <c r="K1" s="5"/>
      <c r="L1" s="6"/>
      <c r="M1" s="7"/>
      <c r="N1" s="7"/>
      <c r="O1" s="8"/>
      <c r="P1" s="8"/>
      <c r="R1" s="9"/>
      <c r="S1" s="9"/>
      <c r="T1" s="9"/>
      <c r="U1" s="9"/>
      <c r="V1" s="9"/>
      <c r="W1" s="9"/>
      <c r="X1" s="9"/>
      <c r="Y1" s="9"/>
      <c r="Z1" s="9"/>
      <c r="AA1" s="9"/>
      <c r="AB1" s="9"/>
      <c r="AC1" s="9"/>
      <c r="AD1" s="9"/>
      <c r="AE1" s="9"/>
      <c r="AF1" s="7"/>
      <c r="AG1" s="7"/>
      <c r="AH1" s="7"/>
      <c r="AI1" s="7"/>
      <c r="AJ1" s="7"/>
      <c r="AK1" s="7"/>
      <c r="AL1" s="7"/>
      <c r="AM1" s="7"/>
      <c r="AQ1" s="10"/>
      <c r="AR1" s="10"/>
      <c r="AS1" s="10"/>
      <c r="AT1" s="10"/>
      <c r="AU1" s="10"/>
      <c r="AV1" s="10"/>
      <c r="AW1" s="10"/>
      <c r="AX1" s="10"/>
      <c r="AY1" s="10"/>
      <c r="AZ1" s="10"/>
      <c r="BA1" s="10"/>
      <c r="BB1" s="10"/>
      <c r="BC1" s="10"/>
      <c r="BD1" s="10"/>
      <c r="BE1" s="10"/>
      <c r="BF1" s="10"/>
      <c r="BG1" s="10"/>
      <c r="BH1" s="10"/>
    </row>
    <row r="2" spans="1:70" ht="12.95" customHeight="1" x14ac:dyDescent="0.25">
      <c r="A2" s="3"/>
      <c r="B2" s="177" t="s">
        <v>40</v>
      </c>
      <c r="C2" s="177"/>
      <c r="D2" s="177"/>
      <c r="E2" s="177"/>
      <c r="F2" s="177"/>
      <c r="G2" s="177"/>
      <c r="H2" s="177"/>
      <c r="I2" s="177"/>
      <c r="J2" s="177"/>
      <c r="K2" s="177"/>
      <c r="L2" s="177"/>
      <c r="M2" s="177"/>
      <c r="N2" s="177"/>
      <c r="O2" s="177"/>
      <c r="P2" s="177"/>
      <c r="Q2" s="8"/>
      <c r="R2" s="9"/>
      <c r="S2" s="9"/>
      <c r="T2" s="178" t="s">
        <v>39</v>
      </c>
      <c r="U2" s="178"/>
      <c r="V2" s="178"/>
      <c r="W2" s="178"/>
      <c r="X2" s="178"/>
      <c r="Y2" s="178"/>
      <c r="Z2" s="178"/>
      <c r="AA2" s="178"/>
      <c r="AB2" s="178"/>
      <c r="AC2" s="178"/>
      <c r="AD2" s="178"/>
      <c r="AE2" s="178"/>
      <c r="AF2" s="178"/>
      <c r="AG2" s="178"/>
      <c r="AH2" s="178"/>
      <c r="AI2" s="178"/>
      <c r="AJ2" s="178"/>
      <c r="AK2" s="178"/>
      <c r="AL2" s="178"/>
      <c r="AM2" s="178"/>
      <c r="AN2" s="178"/>
      <c r="AO2" s="178"/>
      <c r="AP2" s="178"/>
      <c r="AV2" s="180">
        <v>5</v>
      </c>
      <c r="AW2" s="180"/>
      <c r="AX2" s="181"/>
      <c r="AY2" s="184" t="s">
        <v>16</v>
      </c>
      <c r="AZ2" s="185"/>
      <c r="BA2" s="185"/>
      <c r="BB2" s="11"/>
      <c r="BC2" s="11"/>
      <c r="BF2" s="172" t="s">
        <v>6</v>
      </c>
      <c r="BG2" s="172"/>
      <c r="BH2" s="172"/>
      <c r="BI2" s="173">
        <v>2023</v>
      </c>
      <c r="BJ2" s="173"/>
      <c r="BK2" s="173"/>
      <c r="BL2" s="172" t="s">
        <v>3</v>
      </c>
      <c r="BM2" s="173">
        <v>5</v>
      </c>
      <c r="BN2" s="173"/>
      <c r="BO2" s="174" t="s">
        <v>4</v>
      </c>
      <c r="BP2" s="173">
        <v>1</v>
      </c>
      <c r="BQ2" s="173"/>
      <c r="BR2" s="174" t="s">
        <v>5</v>
      </c>
    </row>
    <row r="3" spans="1:70" ht="12.95" customHeight="1" thickBot="1" x14ac:dyDescent="0.3">
      <c r="A3" s="3"/>
      <c r="B3" s="177"/>
      <c r="C3" s="177"/>
      <c r="D3" s="177"/>
      <c r="E3" s="177"/>
      <c r="F3" s="177"/>
      <c r="G3" s="177"/>
      <c r="H3" s="177"/>
      <c r="I3" s="177"/>
      <c r="J3" s="177"/>
      <c r="K3" s="177"/>
      <c r="L3" s="177"/>
      <c r="M3" s="177"/>
      <c r="N3" s="177"/>
      <c r="O3" s="177"/>
      <c r="P3" s="177"/>
      <c r="Q3" s="8"/>
      <c r="R3" s="9"/>
      <c r="S3" s="9"/>
      <c r="T3" s="179"/>
      <c r="U3" s="179"/>
      <c r="V3" s="179"/>
      <c r="W3" s="179"/>
      <c r="X3" s="179"/>
      <c r="Y3" s="179"/>
      <c r="Z3" s="179"/>
      <c r="AA3" s="179"/>
      <c r="AB3" s="179"/>
      <c r="AC3" s="179"/>
      <c r="AD3" s="179"/>
      <c r="AE3" s="179"/>
      <c r="AF3" s="179"/>
      <c r="AG3" s="179"/>
      <c r="AH3" s="179"/>
      <c r="AI3" s="179"/>
      <c r="AJ3" s="179"/>
      <c r="AK3" s="179"/>
      <c r="AL3" s="179"/>
      <c r="AM3" s="179"/>
      <c r="AN3" s="179"/>
      <c r="AO3" s="179"/>
      <c r="AP3" s="179"/>
      <c r="AV3" s="182"/>
      <c r="AW3" s="182"/>
      <c r="AX3" s="183"/>
      <c r="AY3" s="186"/>
      <c r="AZ3" s="187"/>
      <c r="BA3" s="187"/>
      <c r="BE3" s="22"/>
      <c r="BF3" s="172"/>
      <c r="BG3" s="172"/>
      <c r="BH3" s="172"/>
      <c r="BI3" s="173"/>
      <c r="BJ3" s="173"/>
      <c r="BK3" s="173"/>
      <c r="BL3" s="172"/>
      <c r="BM3" s="173"/>
      <c r="BN3" s="173"/>
      <c r="BO3" s="174"/>
      <c r="BP3" s="173"/>
      <c r="BQ3" s="173"/>
      <c r="BR3" s="174"/>
    </row>
    <row r="4" spans="1:70" ht="12.95" customHeight="1" thickBot="1" x14ac:dyDescent="0.2">
      <c r="AS4"/>
      <c r="AW4" s="2"/>
      <c r="AX4" s="2"/>
      <c r="AY4" s="2"/>
      <c r="AZ4" s="2"/>
      <c r="BA4" s="2"/>
      <c r="BB4" s="2"/>
      <c r="BC4" s="2"/>
      <c r="BD4" s="2"/>
      <c r="BE4" s="2"/>
      <c r="BF4" s="2"/>
      <c r="BG4" s="2"/>
      <c r="BH4" s="2"/>
    </row>
    <row r="5" spans="1:70" ht="12.95" customHeight="1" thickBot="1" x14ac:dyDescent="0.2">
      <c r="B5" s="52"/>
      <c r="C5" s="52"/>
      <c r="D5" s="52"/>
      <c r="E5" s="52"/>
      <c r="F5" s="52"/>
      <c r="G5" s="52"/>
      <c r="H5" s="52"/>
      <c r="I5" s="52"/>
      <c r="J5" s="52"/>
      <c r="K5" s="52"/>
      <c r="L5" s="52"/>
      <c r="M5" s="57"/>
      <c r="N5" s="2"/>
      <c r="U5" s="192" t="s">
        <v>66</v>
      </c>
      <c r="V5" s="192"/>
      <c r="W5" s="192"/>
      <c r="X5" s="192"/>
      <c r="Y5" s="192"/>
      <c r="Z5" s="192"/>
      <c r="AC5" s="2"/>
      <c r="AD5" s="2"/>
      <c r="AE5" s="2"/>
      <c r="AF5" s="2"/>
      <c r="AG5" s="2"/>
      <c r="AH5" s="2"/>
      <c r="AR5" s="14"/>
      <c r="AS5" s="14"/>
      <c r="AT5" s="175" t="s">
        <v>64</v>
      </c>
      <c r="AU5" s="175"/>
      <c r="AV5" s="175"/>
      <c r="AW5" s="175"/>
      <c r="AX5" s="175"/>
      <c r="AY5" s="175"/>
      <c r="AZ5" s="175"/>
      <c r="BA5" s="175"/>
      <c r="BB5" s="175"/>
      <c r="BC5" s="175"/>
      <c r="BD5" s="175"/>
      <c r="BE5" s="175"/>
      <c r="BF5" s="176" t="s">
        <v>65</v>
      </c>
      <c r="BG5" s="176"/>
      <c r="BH5" s="176"/>
      <c r="BI5" s="176"/>
      <c r="BJ5" s="176"/>
      <c r="BK5" s="176"/>
      <c r="BL5" s="176"/>
      <c r="BM5" s="176"/>
      <c r="BN5" s="176"/>
      <c r="BO5" s="176"/>
      <c r="BP5" s="176"/>
      <c r="BQ5" s="176"/>
    </row>
    <row r="6" spans="1:70" ht="12.95" customHeight="1" thickBot="1" x14ac:dyDescent="0.2">
      <c r="B6" s="382" t="s">
        <v>32</v>
      </c>
      <c r="C6" s="383"/>
      <c r="D6" s="383"/>
      <c r="E6" s="383"/>
      <c r="F6" s="383"/>
      <c r="G6" s="383"/>
      <c r="H6" s="383"/>
      <c r="I6" s="383"/>
      <c r="J6" s="383"/>
      <c r="K6" s="383"/>
      <c r="L6" s="383"/>
      <c r="M6" s="384"/>
      <c r="Q6" s="54"/>
      <c r="R6" s="54"/>
      <c r="S6" s="54"/>
      <c r="T6" s="54"/>
      <c r="U6" s="374"/>
      <c r="V6" s="374"/>
      <c r="W6" s="374"/>
      <c r="X6" s="374"/>
      <c r="Y6" s="374"/>
      <c r="Z6" s="374"/>
      <c r="AA6" s="53"/>
      <c r="AB6" s="53"/>
      <c r="AC6" s="53"/>
      <c r="AD6" s="53"/>
      <c r="AE6" s="53"/>
      <c r="AF6" s="53"/>
      <c r="AG6" s="53"/>
      <c r="AH6" s="53"/>
      <c r="AI6" s="53"/>
      <c r="AJ6" s="53"/>
      <c r="AK6" s="53"/>
      <c r="AL6" s="53"/>
      <c r="AM6" s="53"/>
      <c r="AN6" s="53"/>
      <c r="AO6" s="53"/>
      <c r="AP6" s="53"/>
      <c r="AQ6" s="53"/>
      <c r="AR6" s="14"/>
      <c r="AS6" s="14"/>
      <c r="AT6" s="385">
        <v>12345678</v>
      </c>
      <c r="AU6" s="385"/>
      <c r="AV6" s="385"/>
      <c r="AW6" s="385"/>
      <c r="AX6" s="385"/>
      <c r="AY6" s="385"/>
      <c r="AZ6" s="385"/>
      <c r="BA6" s="385"/>
      <c r="BB6" s="385"/>
      <c r="BC6" s="385"/>
      <c r="BD6" s="385"/>
      <c r="BE6" s="385"/>
      <c r="BF6" s="387" t="s">
        <v>63</v>
      </c>
      <c r="BG6" s="387"/>
      <c r="BH6" s="387"/>
      <c r="BI6" s="387"/>
      <c r="BJ6" s="387"/>
      <c r="BK6" s="387"/>
      <c r="BL6" s="387"/>
      <c r="BM6" s="387"/>
      <c r="BN6" s="387"/>
      <c r="BO6" s="387"/>
      <c r="BP6" s="387"/>
      <c r="BQ6" s="387"/>
    </row>
    <row r="7" spans="1:70" ht="12.95" customHeight="1" thickBot="1" x14ac:dyDescent="0.25">
      <c r="B7" s="389">
        <v>1123328665</v>
      </c>
      <c r="C7" s="390"/>
      <c r="D7" s="390"/>
      <c r="E7" s="390"/>
      <c r="F7" s="390"/>
      <c r="G7" s="390"/>
      <c r="H7" s="390"/>
      <c r="I7" s="390"/>
      <c r="J7" s="390"/>
      <c r="K7" s="390"/>
      <c r="L7" s="390"/>
      <c r="M7" s="391"/>
      <c r="P7" s="55">
        <f>+BI39</f>
        <v>440000</v>
      </c>
      <c r="Q7" s="56"/>
      <c r="R7" s="56"/>
      <c r="S7" s="56"/>
      <c r="T7" s="56"/>
      <c r="U7" s="547">
        <f>+BI39</f>
        <v>440000</v>
      </c>
      <c r="V7" s="548"/>
      <c r="W7" s="548"/>
      <c r="X7" s="548"/>
      <c r="Y7" s="548"/>
      <c r="Z7" s="548"/>
      <c r="AA7" s="548"/>
      <c r="AB7" s="548"/>
      <c r="AC7" s="548"/>
      <c r="AD7" s="548"/>
      <c r="AE7" s="548"/>
      <c r="AF7" s="548"/>
      <c r="AG7" s="548"/>
      <c r="AH7" s="548"/>
      <c r="AI7" s="548"/>
      <c r="AJ7" s="548"/>
      <c r="AK7" s="548"/>
      <c r="AL7" s="549"/>
      <c r="AM7" s="56"/>
      <c r="AN7" s="56"/>
      <c r="AO7" s="56"/>
      <c r="AP7" s="56"/>
      <c r="AQ7" s="56"/>
      <c r="AR7" s="14"/>
      <c r="AS7" s="14"/>
      <c r="AT7" s="386"/>
      <c r="AU7" s="386"/>
      <c r="AV7" s="386"/>
      <c r="AW7" s="386"/>
      <c r="AX7" s="386"/>
      <c r="AY7" s="386"/>
      <c r="AZ7" s="386"/>
      <c r="BA7" s="386"/>
      <c r="BB7" s="386"/>
      <c r="BC7" s="386"/>
      <c r="BD7" s="386"/>
      <c r="BE7" s="386"/>
      <c r="BF7" s="388"/>
      <c r="BG7" s="388"/>
      <c r="BH7" s="388"/>
      <c r="BI7" s="388"/>
      <c r="BJ7" s="388"/>
      <c r="BK7" s="388"/>
      <c r="BL7" s="388"/>
      <c r="BM7" s="388"/>
      <c r="BN7" s="388"/>
      <c r="BO7" s="388"/>
      <c r="BP7" s="388"/>
      <c r="BQ7" s="388"/>
    </row>
    <row r="8" spans="1:70" ht="12.95" customHeight="1" thickBot="1" x14ac:dyDescent="0.25">
      <c r="B8" s="392"/>
      <c r="C8" s="393"/>
      <c r="D8" s="393"/>
      <c r="E8" s="393"/>
      <c r="F8" s="393"/>
      <c r="G8" s="393"/>
      <c r="H8" s="393"/>
      <c r="I8" s="393"/>
      <c r="J8" s="393"/>
      <c r="K8" s="393"/>
      <c r="L8" s="393"/>
      <c r="M8" s="394"/>
      <c r="P8" s="56"/>
      <c r="Q8" s="56"/>
      <c r="R8" s="56"/>
      <c r="S8" s="56"/>
      <c r="T8" s="56"/>
      <c r="U8" s="550"/>
      <c r="V8" s="551"/>
      <c r="W8" s="551"/>
      <c r="X8" s="551"/>
      <c r="Y8" s="551"/>
      <c r="Z8" s="551"/>
      <c r="AA8" s="551"/>
      <c r="AB8" s="551"/>
      <c r="AC8" s="551"/>
      <c r="AD8" s="551"/>
      <c r="AE8" s="551"/>
      <c r="AF8" s="551"/>
      <c r="AG8" s="551"/>
      <c r="AH8" s="551"/>
      <c r="AI8" s="551"/>
      <c r="AJ8" s="551"/>
      <c r="AK8" s="551"/>
      <c r="AL8" s="552"/>
      <c r="AM8" s="56"/>
      <c r="AN8" s="56"/>
      <c r="AO8" s="56"/>
      <c r="AP8" s="56"/>
      <c r="AQ8" s="56"/>
      <c r="AR8" s="14"/>
      <c r="AS8" s="14"/>
      <c r="AT8" s="218" t="s">
        <v>60</v>
      </c>
      <c r="AU8" s="219"/>
      <c r="AV8" s="219"/>
      <c r="AW8" s="237" t="s">
        <v>73</v>
      </c>
      <c r="AX8" s="237"/>
      <c r="AY8" s="237"/>
      <c r="AZ8" s="237"/>
      <c r="BA8" s="237"/>
      <c r="BB8" s="237"/>
      <c r="BC8" s="237"/>
      <c r="BD8" s="237"/>
      <c r="BE8" s="237"/>
      <c r="BF8" s="237"/>
      <c r="BG8" s="237"/>
      <c r="BH8" s="237"/>
      <c r="BI8" s="237"/>
      <c r="BJ8" s="237"/>
      <c r="BK8" s="237"/>
      <c r="BL8" s="237"/>
      <c r="BM8" s="237"/>
      <c r="BN8" s="237"/>
      <c r="BO8" s="237"/>
      <c r="BP8" s="237"/>
      <c r="BQ8" s="238"/>
    </row>
    <row r="9" spans="1:70" ht="12.95" customHeight="1" thickBot="1" x14ac:dyDescent="0.2">
      <c r="U9" s="553"/>
      <c r="V9" s="554"/>
      <c r="W9" s="554"/>
      <c r="X9" s="554"/>
      <c r="Y9" s="554"/>
      <c r="Z9" s="554"/>
      <c r="AA9" s="554"/>
      <c r="AB9" s="554"/>
      <c r="AC9" s="554"/>
      <c r="AD9" s="554"/>
      <c r="AE9" s="554"/>
      <c r="AF9" s="554"/>
      <c r="AG9" s="554"/>
      <c r="AH9" s="554"/>
      <c r="AI9" s="554"/>
      <c r="AJ9" s="554"/>
      <c r="AK9" s="554"/>
      <c r="AL9" s="555"/>
      <c r="AR9" s="14"/>
      <c r="AS9" s="14"/>
      <c r="AT9" s="193"/>
      <c r="AU9" s="194"/>
      <c r="AV9" s="194"/>
      <c r="AW9" s="239"/>
      <c r="AX9" s="239"/>
      <c r="AY9" s="239"/>
      <c r="AZ9" s="239"/>
      <c r="BA9" s="239"/>
      <c r="BB9" s="239"/>
      <c r="BC9" s="239"/>
      <c r="BD9" s="239"/>
      <c r="BE9" s="239"/>
      <c r="BF9" s="239"/>
      <c r="BG9" s="239"/>
      <c r="BH9" s="239"/>
      <c r="BI9" s="239"/>
      <c r="BJ9" s="239"/>
      <c r="BK9" s="239"/>
      <c r="BL9" s="239"/>
      <c r="BM9" s="239"/>
      <c r="BN9" s="239"/>
      <c r="BO9" s="239"/>
      <c r="BP9" s="239"/>
      <c r="BQ9" s="240"/>
    </row>
    <row r="10" spans="1:70" ht="12.95" customHeight="1" thickBot="1" x14ac:dyDescent="0.2">
      <c r="B10" s="52"/>
      <c r="C10" s="52"/>
      <c r="D10" s="52"/>
      <c r="E10" s="52"/>
      <c r="F10" s="52"/>
      <c r="G10" s="52"/>
      <c r="H10" s="52"/>
      <c r="I10" s="52"/>
      <c r="J10" s="52"/>
      <c r="K10" s="52"/>
      <c r="L10" s="52"/>
      <c r="M10" s="57"/>
      <c r="P10" s="375" t="s">
        <v>8</v>
      </c>
      <c r="Q10" s="375"/>
      <c r="R10" s="375"/>
      <c r="S10" s="375"/>
      <c r="T10" s="375"/>
      <c r="U10" s="375"/>
      <c r="AR10" s="14"/>
      <c r="AS10" s="14"/>
      <c r="AT10" s="193" t="s">
        <v>61</v>
      </c>
      <c r="AU10" s="194"/>
      <c r="AV10" s="194"/>
      <c r="AW10" s="239" t="s">
        <v>72</v>
      </c>
      <c r="AX10" s="239"/>
      <c r="AY10" s="239"/>
      <c r="AZ10" s="239"/>
      <c r="BA10" s="239"/>
      <c r="BB10" s="239"/>
      <c r="BC10" s="239"/>
      <c r="BD10" s="239"/>
      <c r="BE10" s="239"/>
      <c r="BF10" s="239"/>
      <c r="BG10" s="239"/>
      <c r="BH10" s="239"/>
      <c r="BI10" s="239"/>
      <c r="BJ10" s="239"/>
      <c r="BK10" s="239"/>
      <c r="BL10" s="239"/>
      <c r="BM10" s="239"/>
      <c r="BN10" s="239"/>
      <c r="BO10" s="239"/>
      <c r="BP10" s="239"/>
      <c r="BQ10" s="240"/>
    </row>
    <row r="11" spans="1:70" ht="12.95" customHeight="1" x14ac:dyDescent="0.15">
      <c r="B11" s="195" t="s">
        <v>31</v>
      </c>
      <c r="C11" s="196"/>
      <c r="D11" s="196"/>
      <c r="E11" s="196"/>
      <c r="F11" s="196"/>
      <c r="G11" s="196"/>
      <c r="H11" s="196"/>
      <c r="I11" s="196"/>
      <c r="J11" s="196"/>
      <c r="K11" s="196"/>
      <c r="L11" s="196"/>
      <c r="M11" s="197"/>
      <c r="P11" s="375"/>
      <c r="Q11" s="375"/>
      <c r="R11" s="375"/>
      <c r="S11" s="375"/>
      <c r="T11" s="375"/>
      <c r="U11" s="375"/>
      <c r="V11"/>
      <c r="W11"/>
      <c r="X11"/>
      <c r="Y11"/>
      <c r="Z11"/>
      <c r="AA11"/>
      <c r="AB11"/>
      <c r="AC11"/>
      <c r="AD11"/>
      <c r="AE11"/>
      <c r="AF11"/>
      <c r="AG11"/>
      <c r="AH11"/>
      <c r="AI11"/>
      <c r="AJ11"/>
      <c r="AK11"/>
      <c r="AL11"/>
      <c r="AM11"/>
      <c r="AN11"/>
      <c r="AO11"/>
      <c r="AP11"/>
      <c r="AQ11"/>
      <c r="AR11" s="14"/>
      <c r="AS11" s="14"/>
      <c r="AT11" s="193"/>
      <c r="AU11" s="194"/>
      <c r="AV11" s="194"/>
      <c r="AW11" s="239"/>
      <c r="AX11" s="239"/>
      <c r="AY11" s="239"/>
      <c r="AZ11" s="239"/>
      <c r="BA11" s="239"/>
      <c r="BB11" s="239"/>
      <c r="BC11" s="239"/>
      <c r="BD11" s="239"/>
      <c r="BE11" s="239"/>
      <c r="BF11" s="239"/>
      <c r="BG11" s="239"/>
      <c r="BH11" s="239"/>
      <c r="BI11" s="239"/>
      <c r="BJ11" s="239"/>
      <c r="BK11" s="239"/>
      <c r="BL11" s="239"/>
      <c r="BM11" s="239"/>
      <c r="BN11" s="239"/>
      <c r="BO11" s="239"/>
      <c r="BP11" s="239"/>
      <c r="BQ11" s="240"/>
    </row>
    <row r="12" spans="1:70" ht="12.95" customHeight="1" x14ac:dyDescent="0.15">
      <c r="B12" s="376" t="s">
        <v>67</v>
      </c>
      <c r="C12" s="377"/>
      <c r="D12" s="377"/>
      <c r="E12" s="377"/>
      <c r="F12" s="377"/>
      <c r="G12" s="377"/>
      <c r="H12" s="377"/>
      <c r="I12" s="377"/>
      <c r="J12" s="377"/>
      <c r="K12" s="377"/>
      <c r="L12" s="377"/>
      <c r="M12" s="378"/>
      <c r="P12" s="544" t="s">
        <v>68</v>
      </c>
      <c r="Q12" s="545"/>
      <c r="R12" s="545"/>
      <c r="S12" s="545"/>
      <c r="T12" s="545"/>
      <c r="U12" s="545"/>
      <c r="V12" s="545"/>
      <c r="W12" s="545"/>
      <c r="X12" s="545"/>
      <c r="Y12" s="545"/>
      <c r="Z12" s="545"/>
      <c r="AA12" s="545"/>
      <c r="AB12" s="545"/>
      <c r="AC12" s="545"/>
      <c r="AD12" s="545"/>
      <c r="AE12" s="545"/>
      <c r="AF12" s="545"/>
      <c r="AG12" s="545"/>
      <c r="AH12" s="545"/>
      <c r="AI12" s="545"/>
      <c r="AJ12" s="545"/>
      <c r="AK12" s="545"/>
      <c r="AL12" s="545"/>
      <c r="AM12" s="545"/>
      <c r="AN12" s="545"/>
      <c r="AO12" s="545"/>
      <c r="AP12" s="545"/>
      <c r="AQ12" s="545"/>
      <c r="AR12" s="14"/>
      <c r="AS12" s="14"/>
      <c r="AT12" s="193" t="s">
        <v>70</v>
      </c>
      <c r="AU12" s="194"/>
      <c r="AV12" s="194"/>
      <c r="AW12" s="239" t="s">
        <v>62</v>
      </c>
      <c r="AX12" s="239"/>
      <c r="AY12" s="239"/>
      <c r="AZ12" s="239"/>
      <c r="BA12" s="239"/>
      <c r="BB12" s="239"/>
      <c r="BC12" s="239"/>
      <c r="BD12" s="239"/>
      <c r="BE12" s="239"/>
      <c r="BF12" s="239"/>
      <c r="BG12" s="239"/>
      <c r="BH12" s="239"/>
      <c r="BI12" s="239"/>
      <c r="BJ12" s="239"/>
      <c r="BK12" s="239"/>
      <c r="BL12" s="239"/>
      <c r="BM12" s="239"/>
      <c r="BN12" s="239"/>
      <c r="BO12" s="239"/>
      <c r="BP12" s="239"/>
      <c r="BQ12" s="240"/>
    </row>
    <row r="13" spans="1:70" ht="12.95" customHeight="1" thickBot="1" x14ac:dyDescent="0.2">
      <c r="B13" s="379"/>
      <c r="C13" s="380"/>
      <c r="D13" s="380"/>
      <c r="E13" s="380"/>
      <c r="F13" s="380"/>
      <c r="G13" s="380"/>
      <c r="H13" s="380"/>
      <c r="I13" s="380"/>
      <c r="J13" s="380"/>
      <c r="K13" s="380"/>
      <c r="L13" s="380"/>
      <c r="M13" s="381"/>
      <c r="P13" s="546"/>
      <c r="Q13" s="546"/>
      <c r="R13" s="546"/>
      <c r="S13" s="546"/>
      <c r="T13" s="546"/>
      <c r="U13" s="546"/>
      <c r="V13" s="546"/>
      <c r="W13" s="546"/>
      <c r="X13" s="546"/>
      <c r="Y13" s="546"/>
      <c r="Z13" s="546"/>
      <c r="AA13" s="546"/>
      <c r="AB13" s="546"/>
      <c r="AC13" s="546"/>
      <c r="AD13" s="546"/>
      <c r="AE13" s="546"/>
      <c r="AF13" s="546"/>
      <c r="AG13" s="546"/>
      <c r="AH13" s="546"/>
      <c r="AI13" s="546"/>
      <c r="AJ13" s="546"/>
      <c r="AK13" s="546"/>
      <c r="AL13" s="546"/>
      <c r="AM13" s="546"/>
      <c r="AN13" s="546"/>
      <c r="AO13" s="546"/>
      <c r="AP13" s="546"/>
      <c r="AQ13" s="546"/>
      <c r="AR13" s="14"/>
      <c r="AS13" s="14"/>
      <c r="AT13" s="204"/>
      <c r="AU13" s="205"/>
      <c r="AV13" s="205"/>
      <c r="AW13" s="250"/>
      <c r="AX13" s="250"/>
      <c r="AY13" s="250"/>
      <c r="AZ13" s="250"/>
      <c r="BA13" s="250"/>
      <c r="BB13" s="250"/>
      <c r="BC13" s="250"/>
      <c r="BD13" s="250"/>
      <c r="BE13" s="250"/>
      <c r="BF13" s="250"/>
      <c r="BG13" s="250"/>
      <c r="BH13" s="250"/>
      <c r="BI13" s="250"/>
      <c r="BJ13" s="250"/>
      <c r="BK13" s="250"/>
      <c r="BL13" s="250"/>
      <c r="BM13" s="250"/>
      <c r="BN13" s="250"/>
      <c r="BO13" s="250"/>
      <c r="BP13" s="250"/>
      <c r="BQ13" s="251"/>
    </row>
    <row r="14" spans="1:70" ht="12.95" customHeight="1" thickBot="1" x14ac:dyDescent="0.2">
      <c r="A14" s="2"/>
      <c r="B14" s="2"/>
      <c r="AT14" s="17"/>
      <c r="AV14" s="52"/>
      <c r="AW14" s="52"/>
      <c r="AX14" s="52"/>
      <c r="AY14" s="52"/>
      <c r="AZ14" s="52"/>
      <c r="BA14" s="52"/>
      <c r="BB14" s="52"/>
      <c r="BC14" s="52"/>
      <c r="BD14" s="52"/>
      <c r="BE14" s="52"/>
      <c r="BF14" s="52"/>
      <c r="BG14" s="52"/>
      <c r="BH14" s="52"/>
      <c r="BI14" s="52"/>
      <c r="BJ14" s="52"/>
      <c r="BK14" s="52"/>
      <c r="BL14" s="52"/>
      <c r="BM14" s="52"/>
      <c r="BN14" s="52"/>
      <c r="BO14" s="52"/>
      <c r="BP14" s="52"/>
      <c r="BQ14" s="52"/>
    </row>
    <row r="15" spans="1:70" ht="12.95" customHeight="1" x14ac:dyDescent="0.15">
      <c r="A15" s="440" t="s">
        <v>0</v>
      </c>
      <c r="B15" s="441"/>
      <c r="C15" s="441"/>
      <c r="D15" s="441"/>
      <c r="E15" s="441"/>
      <c r="F15" s="442"/>
      <c r="G15" s="277" t="s">
        <v>9</v>
      </c>
      <c r="H15" s="278"/>
      <c r="I15" s="278"/>
      <c r="J15" s="278"/>
      <c r="K15" s="278"/>
      <c r="L15" s="278"/>
      <c r="M15" s="278"/>
      <c r="N15" s="278"/>
      <c r="O15" s="278"/>
      <c r="P15" s="278"/>
      <c r="Q15" s="278"/>
      <c r="R15" s="279"/>
      <c r="S15" s="283" t="s">
        <v>36</v>
      </c>
      <c r="T15" s="284"/>
      <c r="U15" s="284"/>
      <c r="V15" s="284"/>
      <c r="W15" s="284"/>
      <c r="X15" s="284"/>
      <c r="Y15" s="284"/>
      <c r="Z15" s="284"/>
      <c r="AA15" s="284"/>
      <c r="AB15" s="284"/>
      <c r="AC15" s="287" t="s">
        <v>35</v>
      </c>
      <c r="AD15" s="288"/>
      <c r="AE15" s="288"/>
      <c r="AF15" s="288"/>
      <c r="AG15" s="288"/>
      <c r="AH15" s="288"/>
      <c r="AI15" s="288"/>
      <c r="AJ15" s="288"/>
      <c r="AK15" s="288"/>
      <c r="AL15" s="288"/>
      <c r="AM15" s="288"/>
      <c r="AN15" s="288"/>
      <c r="AO15" s="288"/>
      <c r="AP15" s="288"/>
      <c r="AQ15" s="288"/>
      <c r="AR15" s="289"/>
      <c r="AS15" s="446" t="s">
        <v>34</v>
      </c>
      <c r="AT15" s="447"/>
      <c r="AU15" s="447"/>
      <c r="AV15" s="447"/>
      <c r="AW15" s="447"/>
      <c r="AX15" s="447"/>
      <c r="AY15" s="447"/>
      <c r="AZ15" s="447"/>
      <c r="BA15" s="447"/>
      <c r="BB15" s="447"/>
      <c r="BC15" s="447"/>
      <c r="BD15" s="447"/>
      <c r="BE15" s="447"/>
      <c r="BF15" s="447"/>
      <c r="BG15" s="447"/>
      <c r="BH15" s="448"/>
      <c r="BI15" s="446" t="s">
        <v>33</v>
      </c>
      <c r="BJ15" s="447"/>
      <c r="BK15" s="447"/>
      <c r="BL15" s="447"/>
      <c r="BM15" s="447"/>
      <c r="BN15" s="447"/>
      <c r="BO15" s="447"/>
      <c r="BP15" s="447"/>
      <c r="BQ15" s="447"/>
      <c r="BR15" s="448"/>
    </row>
    <row r="16" spans="1:70" ht="12.95" customHeight="1" x14ac:dyDescent="0.15">
      <c r="A16" s="443"/>
      <c r="B16" s="444"/>
      <c r="C16" s="444"/>
      <c r="D16" s="444"/>
      <c r="E16" s="444"/>
      <c r="F16" s="445"/>
      <c r="G16" s="280"/>
      <c r="H16" s="281"/>
      <c r="I16" s="281"/>
      <c r="J16" s="281"/>
      <c r="K16" s="281"/>
      <c r="L16" s="281"/>
      <c r="M16" s="281"/>
      <c r="N16" s="281"/>
      <c r="O16" s="281"/>
      <c r="P16" s="281"/>
      <c r="Q16" s="281"/>
      <c r="R16" s="282"/>
      <c r="S16" s="285"/>
      <c r="T16" s="286"/>
      <c r="U16" s="286"/>
      <c r="V16" s="286"/>
      <c r="W16" s="286"/>
      <c r="X16" s="286"/>
      <c r="Y16" s="286"/>
      <c r="Z16" s="286"/>
      <c r="AA16" s="286"/>
      <c r="AB16" s="286"/>
      <c r="AC16" s="449" t="s">
        <v>7</v>
      </c>
      <c r="AD16" s="407"/>
      <c r="AE16" s="408"/>
      <c r="AF16" s="406" t="s">
        <v>11</v>
      </c>
      <c r="AG16" s="407"/>
      <c r="AH16" s="408"/>
      <c r="AI16" s="252" t="s">
        <v>37</v>
      </c>
      <c r="AJ16" s="253"/>
      <c r="AK16" s="253"/>
      <c r="AL16" s="253"/>
      <c r="AM16" s="253"/>
      <c r="AN16" s="253"/>
      <c r="AO16" s="253"/>
      <c r="AP16" s="253"/>
      <c r="AQ16" s="253"/>
      <c r="AR16" s="254"/>
      <c r="AS16" s="449" t="s">
        <v>7</v>
      </c>
      <c r="AT16" s="407"/>
      <c r="AU16" s="408"/>
      <c r="AV16" s="406" t="s">
        <v>11</v>
      </c>
      <c r="AW16" s="407"/>
      <c r="AX16" s="408"/>
      <c r="AY16" s="252" t="s">
        <v>37</v>
      </c>
      <c r="AZ16" s="253"/>
      <c r="BA16" s="253"/>
      <c r="BB16" s="253"/>
      <c r="BC16" s="253"/>
      <c r="BD16" s="253"/>
      <c r="BE16" s="253"/>
      <c r="BF16" s="253"/>
      <c r="BG16" s="253"/>
      <c r="BH16" s="254"/>
      <c r="BI16" s="409" t="s">
        <v>37</v>
      </c>
      <c r="BJ16" s="135"/>
      <c r="BK16" s="135"/>
      <c r="BL16" s="135"/>
      <c r="BM16" s="135"/>
      <c r="BN16" s="135"/>
      <c r="BO16" s="135"/>
      <c r="BP16" s="135"/>
      <c r="BQ16" s="135"/>
      <c r="BR16" s="136"/>
    </row>
    <row r="17" spans="1:70" ht="12.95" customHeight="1" x14ac:dyDescent="0.15">
      <c r="A17" s="410">
        <v>20681</v>
      </c>
      <c r="B17" s="411"/>
      <c r="C17" s="411"/>
      <c r="D17" s="411"/>
      <c r="E17" s="411"/>
      <c r="F17" s="412"/>
      <c r="G17" s="416" t="s">
        <v>69</v>
      </c>
      <c r="H17" s="417"/>
      <c r="I17" s="417"/>
      <c r="J17" s="417"/>
      <c r="K17" s="417"/>
      <c r="L17" s="417"/>
      <c r="M17" s="417"/>
      <c r="N17" s="417"/>
      <c r="O17" s="417"/>
      <c r="P17" s="417"/>
      <c r="Q17" s="417"/>
      <c r="R17" s="418"/>
      <c r="S17" s="422">
        <v>1000000</v>
      </c>
      <c r="T17" s="423"/>
      <c r="U17" s="423"/>
      <c r="V17" s="423"/>
      <c r="W17" s="423"/>
      <c r="X17" s="423"/>
      <c r="Y17" s="423"/>
      <c r="Z17" s="423"/>
      <c r="AA17" s="423"/>
      <c r="AB17" s="423"/>
      <c r="AC17" s="426">
        <v>0.6</v>
      </c>
      <c r="AD17" s="427"/>
      <c r="AE17" s="428"/>
      <c r="AF17" s="432">
        <v>1</v>
      </c>
      <c r="AG17" s="427"/>
      <c r="AH17" s="428"/>
      <c r="AI17" s="434">
        <f>ROUNDDOWN(S17*AC17*AF17,0)</f>
        <v>600000</v>
      </c>
      <c r="AJ17" s="435"/>
      <c r="AK17" s="435"/>
      <c r="AL17" s="435"/>
      <c r="AM17" s="435"/>
      <c r="AN17" s="435"/>
      <c r="AO17" s="435"/>
      <c r="AP17" s="435"/>
      <c r="AQ17" s="435"/>
      <c r="AR17" s="436"/>
      <c r="AS17" s="426">
        <v>1</v>
      </c>
      <c r="AT17" s="427"/>
      <c r="AU17" s="428"/>
      <c r="AV17" s="432">
        <v>1</v>
      </c>
      <c r="AW17" s="427"/>
      <c r="AX17" s="428"/>
      <c r="AY17" s="434">
        <f>ROUNDDOWN(S17*AS17*AV17,0)</f>
        <v>1000000</v>
      </c>
      <c r="AZ17" s="435"/>
      <c r="BA17" s="435"/>
      <c r="BB17" s="435"/>
      <c r="BC17" s="435"/>
      <c r="BD17" s="435"/>
      <c r="BE17" s="435"/>
      <c r="BF17" s="435"/>
      <c r="BG17" s="435"/>
      <c r="BH17" s="436"/>
      <c r="BI17" s="450">
        <f>AY17-AI17</f>
        <v>400000</v>
      </c>
      <c r="BJ17" s="435"/>
      <c r="BK17" s="435"/>
      <c r="BL17" s="435"/>
      <c r="BM17" s="435"/>
      <c r="BN17" s="435"/>
      <c r="BO17" s="435"/>
      <c r="BP17" s="435"/>
      <c r="BQ17" s="435"/>
      <c r="BR17" s="436"/>
    </row>
    <row r="18" spans="1:70" ht="12.95" customHeight="1" x14ac:dyDescent="0.15">
      <c r="A18" s="413"/>
      <c r="B18" s="414"/>
      <c r="C18" s="414"/>
      <c r="D18" s="414"/>
      <c r="E18" s="414"/>
      <c r="F18" s="415"/>
      <c r="G18" s="419"/>
      <c r="H18" s="420"/>
      <c r="I18" s="420"/>
      <c r="J18" s="420"/>
      <c r="K18" s="420"/>
      <c r="L18" s="420"/>
      <c r="M18" s="420"/>
      <c r="N18" s="420"/>
      <c r="O18" s="420"/>
      <c r="P18" s="420"/>
      <c r="Q18" s="420"/>
      <c r="R18" s="421"/>
      <c r="S18" s="424"/>
      <c r="T18" s="425"/>
      <c r="U18" s="425"/>
      <c r="V18" s="425"/>
      <c r="W18" s="425"/>
      <c r="X18" s="425"/>
      <c r="Y18" s="425"/>
      <c r="Z18" s="425"/>
      <c r="AA18" s="425"/>
      <c r="AB18" s="425"/>
      <c r="AC18" s="429"/>
      <c r="AD18" s="430"/>
      <c r="AE18" s="431"/>
      <c r="AF18" s="433"/>
      <c r="AG18" s="430"/>
      <c r="AH18" s="431"/>
      <c r="AI18" s="437"/>
      <c r="AJ18" s="438"/>
      <c r="AK18" s="438"/>
      <c r="AL18" s="438"/>
      <c r="AM18" s="438"/>
      <c r="AN18" s="438"/>
      <c r="AO18" s="438"/>
      <c r="AP18" s="438"/>
      <c r="AQ18" s="438"/>
      <c r="AR18" s="439"/>
      <c r="AS18" s="429"/>
      <c r="AT18" s="430"/>
      <c r="AU18" s="431"/>
      <c r="AV18" s="433"/>
      <c r="AW18" s="430"/>
      <c r="AX18" s="431"/>
      <c r="AY18" s="437"/>
      <c r="AZ18" s="438"/>
      <c r="BA18" s="438"/>
      <c r="BB18" s="438"/>
      <c r="BC18" s="438"/>
      <c r="BD18" s="438"/>
      <c r="BE18" s="438"/>
      <c r="BF18" s="438"/>
      <c r="BG18" s="438"/>
      <c r="BH18" s="439"/>
      <c r="BI18" s="451"/>
      <c r="BJ18" s="438"/>
      <c r="BK18" s="438"/>
      <c r="BL18" s="438"/>
      <c r="BM18" s="438"/>
      <c r="BN18" s="438"/>
      <c r="BO18" s="438"/>
      <c r="BP18" s="438"/>
      <c r="BQ18" s="438"/>
      <c r="BR18" s="439"/>
    </row>
    <row r="19" spans="1:70" ht="12.95" customHeight="1" x14ac:dyDescent="0.15">
      <c r="A19" s="452"/>
      <c r="B19" s="453"/>
      <c r="C19" s="453"/>
      <c r="D19" s="453"/>
      <c r="E19" s="453"/>
      <c r="F19" s="454"/>
      <c r="G19" s="416"/>
      <c r="H19" s="458"/>
      <c r="I19" s="458"/>
      <c r="J19" s="458"/>
      <c r="K19" s="458"/>
      <c r="L19" s="458"/>
      <c r="M19" s="458"/>
      <c r="N19" s="458"/>
      <c r="O19" s="458"/>
      <c r="P19" s="458"/>
      <c r="Q19" s="458"/>
      <c r="R19" s="459"/>
      <c r="S19" s="463"/>
      <c r="T19" s="464"/>
      <c r="U19" s="464"/>
      <c r="V19" s="464"/>
      <c r="W19" s="464"/>
      <c r="X19" s="464"/>
      <c r="Y19" s="464"/>
      <c r="Z19" s="464"/>
      <c r="AA19" s="464"/>
      <c r="AB19" s="464"/>
      <c r="AC19" s="475"/>
      <c r="AD19" s="468"/>
      <c r="AE19" s="469"/>
      <c r="AF19" s="473">
        <v>1</v>
      </c>
      <c r="AG19" s="468"/>
      <c r="AH19" s="469"/>
      <c r="AI19" s="434">
        <f t="shared" ref="AI19" si="0">ROUNDDOWN(S19*AC19*AF19,0)</f>
        <v>0</v>
      </c>
      <c r="AJ19" s="435"/>
      <c r="AK19" s="435"/>
      <c r="AL19" s="435"/>
      <c r="AM19" s="435"/>
      <c r="AN19" s="435"/>
      <c r="AO19" s="435"/>
      <c r="AP19" s="435"/>
      <c r="AQ19" s="435"/>
      <c r="AR19" s="436"/>
      <c r="AS19" s="475"/>
      <c r="AT19" s="468"/>
      <c r="AU19" s="469"/>
      <c r="AV19" s="473">
        <v>1</v>
      </c>
      <c r="AW19" s="468"/>
      <c r="AX19" s="469"/>
      <c r="AY19" s="434">
        <f>ROUNDDOWN(S19*AS19*AV19,0)</f>
        <v>0</v>
      </c>
      <c r="AZ19" s="435"/>
      <c r="BA19" s="435"/>
      <c r="BB19" s="435"/>
      <c r="BC19" s="435"/>
      <c r="BD19" s="435"/>
      <c r="BE19" s="435"/>
      <c r="BF19" s="435"/>
      <c r="BG19" s="435"/>
      <c r="BH19" s="436"/>
      <c r="BI19" s="450">
        <f>AY19-AI19</f>
        <v>0</v>
      </c>
      <c r="BJ19" s="435"/>
      <c r="BK19" s="435"/>
      <c r="BL19" s="435"/>
      <c r="BM19" s="435"/>
      <c r="BN19" s="435"/>
      <c r="BO19" s="435"/>
      <c r="BP19" s="435"/>
      <c r="BQ19" s="435"/>
      <c r="BR19" s="436"/>
    </row>
    <row r="20" spans="1:70" ht="12.95" customHeight="1" x14ac:dyDescent="0.15">
      <c r="A20" s="455"/>
      <c r="B20" s="456"/>
      <c r="C20" s="456"/>
      <c r="D20" s="456"/>
      <c r="E20" s="456"/>
      <c r="F20" s="457"/>
      <c r="G20" s="460"/>
      <c r="H20" s="461"/>
      <c r="I20" s="461"/>
      <c r="J20" s="461"/>
      <c r="K20" s="461"/>
      <c r="L20" s="461"/>
      <c r="M20" s="461"/>
      <c r="N20" s="461"/>
      <c r="O20" s="461"/>
      <c r="P20" s="461"/>
      <c r="Q20" s="461"/>
      <c r="R20" s="462"/>
      <c r="S20" s="465"/>
      <c r="T20" s="466"/>
      <c r="U20" s="466"/>
      <c r="V20" s="466"/>
      <c r="W20" s="466"/>
      <c r="X20" s="466"/>
      <c r="Y20" s="466"/>
      <c r="Z20" s="466"/>
      <c r="AA20" s="466"/>
      <c r="AB20" s="466"/>
      <c r="AC20" s="470"/>
      <c r="AD20" s="471"/>
      <c r="AE20" s="472"/>
      <c r="AF20" s="474"/>
      <c r="AG20" s="471"/>
      <c r="AH20" s="472"/>
      <c r="AI20" s="437"/>
      <c r="AJ20" s="438"/>
      <c r="AK20" s="438"/>
      <c r="AL20" s="438"/>
      <c r="AM20" s="438"/>
      <c r="AN20" s="438"/>
      <c r="AO20" s="438"/>
      <c r="AP20" s="438"/>
      <c r="AQ20" s="438"/>
      <c r="AR20" s="439"/>
      <c r="AS20" s="470"/>
      <c r="AT20" s="471"/>
      <c r="AU20" s="472"/>
      <c r="AV20" s="474"/>
      <c r="AW20" s="471"/>
      <c r="AX20" s="472"/>
      <c r="AY20" s="437"/>
      <c r="AZ20" s="438"/>
      <c r="BA20" s="438"/>
      <c r="BB20" s="438"/>
      <c r="BC20" s="438"/>
      <c r="BD20" s="438"/>
      <c r="BE20" s="438"/>
      <c r="BF20" s="438"/>
      <c r="BG20" s="438"/>
      <c r="BH20" s="439"/>
      <c r="BI20" s="451"/>
      <c r="BJ20" s="438"/>
      <c r="BK20" s="438"/>
      <c r="BL20" s="438"/>
      <c r="BM20" s="438"/>
      <c r="BN20" s="438"/>
      <c r="BO20" s="438"/>
      <c r="BP20" s="438"/>
      <c r="BQ20" s="438"/>
      <c r="BR20" s="439"/>
    </row>
    <row r="21" spans="1:70" ht="12.95" customHeight="1" x14ac:dyDescent="0.15">
      <c r="A21" s="452"/>
      <c r="B21" s="453"/>
      <c r="C21" s="453"/>
      <c r="D21" s="453"/>
      <c r="E21" s="453"/>
      <c r="F21" s="454"/>
      <c r="G21" s="476"/>
      <c r="H21" s="458"/>
      <c r="I21" s="458"/>
      <c r="J21" s="458"/>
      <c r="K21" s="458"/>
      <c r="L21" s="458"/>
      <c r="M21" s="458"/>
      <c r="N21" s="458"/>
      <c r="O21" s="458"/>
      <c r="P21" s="458"/>
      <c r="Q21" s="458"/>
      <c r="R21" s="459"/>
      <c r="S21" s="463"/>
      <c r="T21" s="464"/>
      <c r="U21" s="464"/>
      <c r="V21" s="464"/>
      <c r="W21" s="464"/>
      <c r="X21" s="464"/>
      <c r="Y21" s="464"/>
      <c r="Z21" s="464"/>
      <c r="AA21" s="464"/>
      <c r="AB21" s="464"/>
      <c r="AC21" s="467"/>
      <c r="AD21" s="468"/>
      <c r="AE21" s="469"/>
      <c r="AF21" s="473">
        <v>1</v>
      </c>
      <c r="AG21" s="468"/>
      <c r="AH21" s="469"/>
      <c r="AI21" s="434">
        <f t="shared" ref="AI21" si="1">ROUNDDOWN(S21*AC21*AF21,0)</f>
        <v>0</v>
      </c>
      <c r="AJ21" s="435"/>
      <c r="AK21" s="435"/>
      <c r="AL21" s="435"/>
      <c r="AM21" s="435"/>
      <c r="AN21" s="435"/>
      <c r="AO21" s="435"/>
      <c r="AP21" s="435"/>
      <c r="AQ21" s="435"/>
      <c r="AR21" s="436"/>
      <c r="AS21" s="467"/>
      <c r="AT21" s="468"/>
      <c r="AU21" s="469"/>
      <c r="AV21" s="473">
        <v>1</v>
      </c>
      <c r="AW21" s="468"/>
      <c r="AX21" s="469"/>
      <c r="AY21" s="434">
        <f>ROUNDDOWN(S21*AS21*AV21,0)</f>
        <v>0</v>
      </c>
      <c r="AZ21" s="435"/>
      <c r="BA21" s="435"/>
      <c r="BB21" s="435"/>
      <c r="BC21" s="435"/>
      <c r="BD21" s="435"/>
      <c r="BE21" s="435"/>
      <c r="BF21" s="435"/>
      <c r="BG21" s="435"/>
      <c r="BH21" s="436"/>
      <c r="BI21" s="450">
        <f>AY21-AI21</f>
        <v>0</v>
      </c>
      <c r="BJ21" s="435"/>
      <c r="BK21" s="435"/>
      <c r="BL21" s="435"/>
      <c r="BM21" s="435"/>
      <c r="BN21" s="435"/>
      <c r="BO21" s="435"/>
      <c r="BP21" s="435"/>
      <c r="BQ21" s="435"/>
      <c r="BR21" s="436"/>
    </row>
    <row r="22" spans="1:70" ht="12.95" customHeight="1" x14ac:dyDescent="0.15">
      <c r="A22" s="455"/>
      <c r="B22" s="456"/>
      <c r="C22" s="456"/>
      <c r="D22" s="456"/>
      <c r="E22" s="456"/>
      <c r="F22" s="457"/>
      <c r="G22" s="460"/>
      <c r="H22" s="461"/>
      <c r="I22" s="461"/>
      <c r="J22" s="461"/>
      <c r="K22" s="461"/>
      <c r="L22" s="461"/>
      <c r="M22" s="461"/>
      <c r="N22" s="461"/>
      <c r="O22" s="461"/>
      <c r="P22" s="461"/>
      <c r="Q22" s="461"/>
      <c r="R22" s="462"/>
      <c r="S22" s="465"/>
      <c r="T22" s="466"/>
      <c r="U22" s="466"/>
      <c r="V22" s="466"/>
      <c r="W22" s="466"/>
      <c r="X22" s="466"/>
      <c r="Y22" s="466"/>
      <c r="Z22" s="466"/>
      <c r="AA22" s="466"/>
      <c r="AB22" s="466"/>
      <c r="AC22" s="470"/>
      <c r="AD22" s="471"/>
      <c r="AE22" s="472"/>
      <c r="AF22" s="474"/>
      <c r="AG22" s="471"/>
      <c r="AH22" s="472"/>
      <c r="AI22" s="437"/>
      <c r="AJ22" s="438"/>
      <c r="AK22" s="438"/>
      <c r="AL22" s="438"/>
      <c r="AM22" s="438"/>
      <c r="AN22" s="438"/>
      <c r="AO22" s="438"/>
      <c r="AP22" s="438"/>
      <c r="AQ22" s="438"/>
      <c r="AR22" s="439"/>
      <c r="AS22" s="470"/>
      <c r="AT22" s="471"/>
      <c r="AU22" s="472"/>
      <c r="AV22" s="474"/>
      <c r="AW22" s="471"/>
      <c r="AX22" s="472"/>
      <c r="AY22" s="437"/>
      <c r="AZ22" s="438"/>
      <c r="BA22" s="438"/>
      <c r="BB22" s="438"/>
      <c r="BC22" s="438"/>
      <c r="BD22" s="438"/>
      <c r="BE22" s="438"/>
      <c r="BF22" s="438"/>
      <c r="BG22" s="438"/>
      <c r="BH22" s="439"/>
      <c r="BI22" s="451"/>
      <c r="BJ22" s="438"/>
      <c r="BK22" s="438"/>
      <c r="BL22" s="438"/>
      <c r="BM22" s="438"/>
      <c r="BN22" s="438"/>
      <c r="BO22" s="438"/>
      <c r="BP22" s="438"/>
      <c r="BQ22" s="438"/>
      <c r="BR22" s="439"/>
    </row>
    <row r="23" spans="1:70" ht="12.95" customHeight="1" x14ac:dyDescent="0.15">
      <c r="A23" s="452"/>
      <c r="B23" s="453"/>
      <c r="C23" s="453"/>
      <c r="D23" s="453"/>
      <c r="E23" s="453"/>
      <c r="F23" s="454"/>
      <c r="G23" s="476"/>
      <c r="H23" s="458"/>
      <c r="I23" s="458"/>
      <c r="J23" s="458"/>
      <c r="K23" s="458"/>
      <c r="L23" s="458"/>
      <c r="M23" s="458"/>
      <c r="N23" s="458"/>
      <c r="O23" s="458"/>
      <c r="P23" s="458"/>
      <c r="Q23" s="458"/>
      <c r="R23" s="459"/>
      <c r="S23" s="463"/>
      <c r="T23" s="464"/>
      <c r="U23" s="464"/>
      <c r="V23" s="464"/>
      <c r="W23" s="464"/>
      <c r="X23" s="464"/>
      <c r="Y23" s="464"/>
      <c r="Z23" s="464"/>
      <c r="AA23" s="464"/>
      <c r="AB23" s="464"/>
      <c r="AC23" s="467"/>
      <c r="AD23" s="468"/>
      <c r="AE23" s="469"/>
      <c r="AF23" s="473">
        <v>1</v>
      </c>
      <c r="AG23" s="468"/>
      <c r="AH23" s="469"/>
      <c r="AI23" s="434">
        <f t="shared" ref="AI23" si="2">ROUNDDOWN(S23*AC23*AF23,0)</f>
        <v>0</v>
      </c>
      <c r="AJ23" s="435"/>
      <c r="AK23" s="435"/>
      <c r="AL23" s="435"/>
      <c r="AM23" s="435"/>
      <c r="AN23" s="435"/>
      <c r="AO23" s="435"/>
      <c r="AP23" s="435"/>
      <c r="AQ23" s="435"/>
      <c r="AR23" s="436"/>
      <c r="AS23" s="467"/>
      <c r="AT23" s="468"/>
      <c r="AU23" s="469"/>
      <c r="AV23" s="473">
        <v>1</v>
      </c>
      <c r="AW23" s="468"/>
      <c r="AX23" s="469"/>
      <c r="AY23" s="434">
        <f>ROUNDDOWN(S23*AS23*AV23,0)</f>
        <v>0</v>
      </c>
      <c r="AZ23" s="435"/>
      <c r="BA23" s="435"/>
      <c r="BB23" s="435"/>
      <c r="BC23" s="435"/>
      <c r="BD23" s="435"/>
      <c r="BE23" s="435"/>
      <c r="BF23" s="435"/>
      <c r="BG23" s="435"/>
      <c r="BH23" s="436"/>
      <c r="BI23" s="450">
        <f>AY23-AI23</f>
        <v>0</v>
      </c>
      <c r="BJ23" s="435"/>
      <c r="BK23" s="435"/>
      <c r="BL23" s="435"/>
      <c r="BM23" s="435"/>
      <c r="BN23" s="435"/>
      <c r="BO23" s="435"/>
      <c r="BP23" s="435"/>
      <c r="BQ23" s="435"/>
      <c r="BR23" s="436"/>
    </row>
    <row r="24" spans="1:70" ht="12.95" customHeight="1" x14ac:dyDescent="0.15">
      <c r="A24" s="455"/>
      <c r="B24" s="456"/>
      <c r="C24" s="456"/>
      <c r="D24" s="456"/>
      <c r="E24" s="456"/>
      <c r="F24" s="457"/>
      <c r="G24" s="460"/>
      <c r="H24" s="461"/>
      <c r="I24" s="461"/>
      <c r="J24" s="461"/>
      <c r="K24" s="461"/>
      <c r="L24" s="461"/>
      <c r="M24" s="461"/>
      <c r="N24" s="461"/>
      <c r="O24" s="461"/>
      <c r="P24" s="461"/>
      <c r="Q24" s="461"/>
      <c r="R24" s="462"/>
      <c r="S24" s="465"/>
      <c r="T24" s="466"/>
      <c r="U24" s="466"/>
      <c r="V24" s="466"/>
      <c r="W24" s="466"/>
      <c r="X24" s="466"/>
      <c r="Y24" s="466"/>
      <c r="Z24" s="466"/>
      <c r="AA24" s="466"/>
      <c r="AB24" s="466"/>
      <c r="AC24" s="470"/>
      <c r="AD24" s="471"/>
      <c r="AE24" s="472"/>
      <c r="AF24" s="474"/>
      <c r="AG24" s="471"/>
      <c r="AH24" s="472"/>
      <c r="AI24" s="437"/>
      <c r="AJ24" s="438"/>
      <c r="AK24" s="438"/>
      <c r="AL24" s="438"/>
      <c r="AM24" s="438"/>
      <c r="AN24" s="438"/>
      <c r="AO24" s="438"/>
      <c r="AP24" s="438"/>
      <c r="AQ24" s="438"/>
      <c r="AR24" s="439"/>
      <c r="AS24" s="470"/>
      <c r="AT24" s="471"/>
      <c r="AU24" s="472"/>
      <c r="AV24" s="474"/>
      <c r="AW24" s="471"/>
      <c r="AX24" s="472"/>
      <c r="AY24" s="437"/>
      <c r="AZ24" s="438"/>
      <c r="BA24" s="438"/>
      <c r="BB24" s="438"/>
      <c r="BC24" s="438"/>
      <c r="BD24" s="438"/>
      <c r="BE24" s="438"/>
      <c r="BF24" s="438"/>
      <c r="BG24" s="438"/>
      <c r="BH24" s="439"/>
      <c r="BI24" s="451"/>
      <c r="BJ24" s="438"/>
      <c r="BK24" s="438"/>
      <c r="BL24" s="438"/>
      <c r="BM24" s="438"/>
      <c r="BN24" s="438"/>
      <c r="BO24" s="438"/>
      <c r="BP24" s="438"/>
      <c r="BQ24" s="438"/>
      <c r="BR24" s="439"/>
    </row>
    <row r="25" spans="1:70" ht="12.95" customHeight="1" x14ac:dyDescent="0.15">
      <c r="A25" s="452"/>
      <c r="B25" s="453"/>
      <c r="C25" s="453"/>
      <c r="D25" s="453"/>
      <c r="E25" s="453"/>
      <c r="F25" s="454"/>
      <c r="G25" s="476"/>
      <c r="H25" s="458"/>
      <c r="I25" s="458"/>
      <c r="J25" s="458"/>
      <c r="K25" s="458"/>
      <c r="L25" s="458"/>
      <c r="M25" s="458"/>
      <c r="N25" s="458"/>
      <c r="O25" s="458"/>
      <c r="P25" s="458"/>
      <c r="Q25" s="458"/>
      <c r="R25" s="459"/>
      <c r="S25" s="463"/>
      <c r="T25" s="464"/>
      <c r="U25" s="464"/>
      <c r="V25" s="464"/>
      <c r="W25" s="464"/>
      <c r="X25" s="464"/>
      <c r="Y25" s="464"/>
      <c r="Z25" s="464"/>
      <c r="AA25" s="464"/>
      <c r="AB25" s="464"/>
      <c r="AC25" s="467"/>
      <c r="AD25" s="468"/>
      <c r="AE25" s="469"/>
      <c r="AF25" s="473">
        <v>1</v>
      </c>
      <c r="AG25" s="468"/>
      <c r="AH25" s="469"/>
      <c r="AI25" s="434">
        <f t="shared" ref="AI25" si="3">ROUNDDOWN(S25*AC25*AF25,0)</f>
        <v>0</v>
      </c>
      <c r="AJ25" s="435"/>
      <c r="AK25" s="435"/>
      <c r="AL25" s="435"/>
      <c r="AM25" s="435"/>
      <c r="AN25" s="435"/>
      <c r="AO25" s="435"/>
      <c r="AP25" s="435"/>
      <c r="AQ25" s="435"/>
      <c r="AR25" s="436"/>
      <c r="AS25" s="467"/>
      <c r="AT25" s="468"/>
      <c r="AU25" s="469"/>
      <c r="AV25" s="473">
        <v>1</v>
      </c>
      <c r="AW25" s="468"/>
      <c r="AX25" s="469"/>
      <c r="AY25" s="434">
        <f>ROUNDDOWN(S25*AS25*AV25,0)</f>
        <v>0</v>
      </c>
      <c r="AZ25" s="435"/>
      <c r="BA25" s="435"/>
      <c r="BB25" s="435"/>
      <c r="BC25" s="435"/>
      <c r="BD25" s="435"/>
      <c r="BE25" s="435"/>
      <c r="BF25" s="435"/>
      <c r="BG25" s="435"/>
      <c r="BH25" s="436"/>
      <c r="BI25" s="450">
        <f>AY25-AI25</f>
        <v>0</v>
      </c>
      <c r="BJ25" s="435"/>
      <c r="BK25" s="435"/>
      <c r="BL25" s="435"/>
      <c r="BM25" s="435"/>
      <c r="BN25" s="435"/>
      <c r="BO25" s="435"/>
      <c r="BP25" s="435"/>
      <c r="BQ25" s="435"/>
      <c r="BR25" s="436"/>
    </row>
    <row r="26" spans="1:70" ht="12.95" customHeight="1" x14ac:dyDescent="0.15">
      <c r="A26" s="455"/>
      <c r="B26" s="456"/>
      <c r="C26" s="456"/>
      <c r="D26" s="456"/>
      <c r="E26" s="456"/>
      <c r="F26" s="457"/>
      <c r="G26" s="460"/>
      <c r="H26" s="461"/>
      <c r="I26" s="461"/>
      <c r="J26" s="461"/>
      <c r="K26" s="461"/>
      <c r="L26" s="461"/>
      <c r="M26" s="461"/>
      <c r="N26" s="461"/>
      <c r="O26" s="461"/>
      <c r="P26" s="461"/>
      <c r="Q26" s="461"/>
      <c r="R26" s="462"/>
      <c r="S26" s="465"/>
      <c r="T26" s="466"/>
      <c r="U26" s="466"/>
      <c r="V26" s="466"/>
      <c r="W26" s="466"/>
      <c r="X26" s="466"/>
      <c r="Y26" s="466"/>
      <c r="Z26" s="466"/>
      <c r="AA26" s="466"/>
      <c r="AB26" s="466"/>
      <c r="AC26" s="470"/>
      <c r="AD26" s="471"/>
      <c r="AE26" s="472"/>
      <c r="AF26" s="474"/>
      <c r="AG26" s="471"/>
      <c r="AH26" s="472"/>
      <c r="AI26" s="437"/>
      <c r="AJ26" s="438"/>
      <c r="AK26" s="438"/>
      <c r="AL26" s="438"/>
      <c r="AM26" s="438"/>
      <c r="AN26" s="438"/>
      <c r="AO26" s="438"/>
      <c r="AP26" s="438"/>
      <c r="AQ26" s="438"/>
      <c r="AR26" s="439"/>
      <c r="AS26" s="470"/>
      <c r="AT26" s="471"/>
      <c r="AU26" s="472"/>
      <c r="AV26" s="474"/>
      <c r="AW26" s="471"/>
      <c r="AX26" s="472"/>
      <c r="AY26" s="437"/>
      <c r="AZ26" s="438"/>
      <c r="BA26" s="438"/>
      <c r="BB26" s="438"/>
      <c r="BC26" s="438"/>
      <c r="BD26" s="438"/>
      <c r="BE26" s="438"/>
      <c r="BF26" s="438"/>
      <c r="BG26" s="438"/>
      <c r="BH26" s="439"/>
      <c r="BI26" s="451"/>
      <c r="BJ26" s="438"/>
      <c r="BK26" s="438"/>
      <c r="BL26" s="438"/>
      <c r="BM26" s="438"/>
      <c r="BN26" s="438"/>
      <c r="BO26" s="438"/>
      <c r="BP26" s="438"/>
      <c r="BQ26" s="438"/>
      <c r="BR26" s="439"/>
    </row>
    <row r="27" spans="1:70" ht="12.95" customHeight="1" x14ac:dyDescent="0.15">
      <c r="A27" s="452"/>
      <c r="B27" s="453"/>
      <c r="C27" s="453"/>
      <c r="D27" s="453"/>
      <c r="E27" s="453"/>
      <c r="F27" s="454"/>
      <c r="G27" s="476"/>
      <c r="H27" s="458"/>
      <c r="I27" s="458"/>
      <c r="J27" s="458"/>
      <c r="K27" s="458"/>
      <c r="L27" s="458"/>
      <c r="M27" s="458"/>
      <c r="N27" s="458"/>
      <c r="O27" s="458"/>
      <c r="P27" s="458"/>
      <c r="Q27" s="458"/>
      <c r="R27" s="459"/>
      <c r="S27" s="463"/>
      <c r="T27" s="464"/>
      <c r="U27" s="464"/>
      <c r="V27" s="464"/>
      <c r="W27" s="464"/>
      <c r="X27" s="464"/>
      <c r="Y27" s="464"/>
      <c r="Z27" s="464"/>
      <c r="AA27" s="464"/>
      <c r="AB27" s="464"/>
      <c r="AC27" s="467"/>
      <c r="AD27" s="468"/>
      <c r="AE27" s="469"/>
      <c r="AF27" s="473">
        <v>1</v>
      </c>
      <c r="AG27" s="468"/>
      <c r="AH27" s="469"/>
      <c r="AI27" s="434">
        <f t="shared" ref="AI27" si="4">ROUNDDOWN(S27*AC27*AF27,0)</f>
        <v>0</v>
      </c>
      <c r="AJ27" s="435"/>
      <c r="AK27" s="435"/>
      <c r="AL27" s="435"/>
      <c r="AM27" s="435"/>
      <c r="AN27" s="435"/>
      <c r="AO27" s="435"/>
      <c r="AP27" s="435"/>
      <c r="AQ27" s="435"/>
      <c r="AR27" s="436"/>
      <c r="AS27" s="467"/>
      <c r="AT27" s="468"/>
      <c r="AU27" s="469"/>
      <c r="AV27" s="473">
        <v>1</v>
      </c>
      <c r="AW27" s="468"/>
      <c r="AX27" s="469"/>
      <c r="AY27" s="434">
        <f>ROUNDDOWN(S27*AS27*AV27,0)</f>
        <v>0</v>
      </c>
      <c r="AZ27" s="435"/>
      <c r="BA27" s="435"/>
      <c r="BB27" s="435"/>
      <c r="BC27" s="435"/>
      <c r="BD27" s="435"/>
      <c r="BE27" s="435"/>
      <c r="BF27" s="435"/>
      <c r="BG27" s="435"/>
      <c r="BH27" s="436"/>
      <c r="BI27" s="450">
        <f>AY27-AI27</f>
        <v>0</v>
      </c>
      <c r="BJ27" s="435"/>
      <c r="BK27" s="435"/>
      <c r="BL27" s="435"/>
      <c r="BM27" s="435"/>
      <c r="BN27" s="435"/>
      <c r="BO27" s="435"/>
      <c r="BP27" s="435"/>
      <c r="BQ27" s="435"/>
      <c r="BR27" s="436"/>
    </row>
    <row r="28" spans="1:70" ht="12.95" customHeight="1" x14ac:dyDescent="0.15">
      <c r="A28" s="455"/>
      <c r="B28" s="456"/>
      <c r="C28" s="456"/>
      <c r="D28" s="456"/>
      <c r="E28" s="456"/>
      <c r="F28" s="457"/>
      <c r="G28" s="460"/>
      <c r="H28" s="461"/>
      <c r="I28" s="461"/>
      <c r="J28" s="461"/>
      <c r="K28" s="461"/>
      <c r="L28" s="461"/>
      <c r="M28" s="461"/>
      <c r="N28" s="461"/>
      <c r="O28" s="461"/>
      <c r="P28" s="461"/>
      <c r="Q28" s="461"/>
      <c r="R28" s="462"/>
      <c r="S28" s="465"/>
      <c r="T28" s="466"/>
      <c r="U28" s="466"/>
      <c r="V28" s="466"/>
      <c r="W28" s="466"/>
      <c r="X28" s="466"/>
      <c r="Y28" s="466"/>
      <c r="Z28" s="466"/>
      <c r="AA28" s="466"/>
      <c r="AB28" s="466"/>
      <c r="AC28" s="470"/>
      <c r="AD28" s="471"/>
      <c r="AE28" s="472"/>
      <c r="AF28" s="474"/>
      <c r="AG28" s="471"/>
      <c r="AH28" s="472"/>
      <c r="AI28" s="437"/>
      <c r="AJ28" s="438"/>
      <c r="AK28" s="438"/>
      <c r="AL28" s="438"/>
      <c r="AM28" s="438"/>
      <c r="AN28" s="438"/>
      <c r="AO28" s="438"/>
      <c r="AP28" s="438"/>
      <c r="AQ28" s="438"/>
      <c r="AR28" s="439"/>
      <c r="AS28" s="470"/>
      <c r="AT28" s="471"/>
      <c r="AU28" s="472"/>
      <c r="AV28" s="474"/>
      <c r="AW28" s="471"/>
      <c r="AX28" s="472"/>
      <c r="AY28" s="437"/>
      <c r="AZ28" s="438"/>
      <c r="BA28" s="438"/>
      <c r="BB28" s="438"/>
      <c r="BC28" s="438"/>
      <c r="BD28" s="438"/>
      <c r="BE28" s="438"/>
      <c r="BF28" s="438"/>
      <c r="BG28" s="438"/>
      <c r="BH28" s="439"/>
      <c r="BI28" s="451"/>
      <c r="BJ28" s="438"/>
      <c r="BK28" s="438"/>
      <c r="BL28" s="438"/>
      <c r="BM28" s="438"/>
      <c r="BN28" s="438"/>
      <c r="BO28" s="438"/>
      <c r="BP28" s="438"/>
      <c r="BQ28" s="438"/>
      <c r="BR28" s="439"/>
    </row>
    <row r="29" spans="1:70" ht="12.95" customHeight="1" x14ac:dyDescent="0.15">
      <c r="A29" s="452"/>
      <c r="B29" s="453"/>
      <c r="C29" s="453"/>
      <c r="D29" s="453"/>
      <c r="E29" s="453"/>
      <c r="F29" s="454"/>
      <c r="G29" s="476"/>
      <c r="H29" s="458"/>
      <c r="I29" s="458"/>
      <c r="J29" s="458"/>
      <c r="K29" s="458"/>
      <c r="L29" s="458"/>
      <c r="M29" s="458"/>
      <c r="N29" s="458"/>
      <c r="O29" s="458"/>
      <c r="P29" s="458"/>
      <c r="Q29" s="458"/>
      <c r="R29" s="459"/>
      <c r="S29" s="463"/>
      <c r="T29" s="464"/>
      <c r="U29" s="464"/>
      <c r="V29" s="464"/>
      <c r="W29" s="464"/>
      <c r="X29" s="464"/>
      <c r="Y29" s="464"/>
      <c r="Z29" s="464"/>
      <c r="AA29" s="464"/>
      <c r="AB29" s="464"/>
      <c r="AC29" s="467"/>
      <c r="AD29" s="468"/>
      <c r="AE29" s="469"/>
      <c r="AF29" s="473">
        <v>1</v>
      </c>
      <c r="AG29" s="468"/>
      <c r="AH29" s="469"/>
      <c r="AI29" s="434">
        <f t="shared" ref="AI29" si="5">ROUNDDOWN(S29*AC29*AF29,0)</f>
        <v>0</v>
      </c>
      <c r="AJ29" s="435"/>
      <c r="AK29" s="435"/>
      <c r="AL29" s="435"/>
      <c r="AM29" s="435"/>
      <c r="AN29" s="435"/>
      <c r="AO29" s="435"/>
      <c r="AP29" s="435"/>
      <c r="AQ29" s="435"/>
      <c r="AR29" s="436"/>
      <c r="AS29" s="467"/>
      <c r="AT29" s="468"/>
      <c r="AU29" s="469"/>
      <c r="AV29" s="473">
        <v>1</v>
      </c>
      <c r="AW29" s="468"/>
      <c r="AX29" s="469"/>
      <c r="AY29" s="434">
        <f>ROUNDDOWN(S29*AS29*AV29,0)</f>
        <v>0</v>
      </c>
      <c r="AZ29" s="435"/>
      <c r="BA29" s="435"/>
      <c r="BB29" s="435"/>
      <c r="BC29" s="435"/>
      <c r="BD29" s="435"/>
      <c r="BE29" s="435"/>
      <c r="BF29" s="435"/>
      <c r="BG29" s="435"/>
      <c r="BH29" s="436"/>
      <c r="BI29" s="450">
        <f>AY29-AI29</f>
        <v>0</v>
      </c>
      <c r="BJ29" s="435"/>
      <c r="BK29" s="435"/>
      <c r="BL29" s="435"/>
      <c r="BM29" s="435"/>
      <c r="BN29" s="435"/>
      <c r="BO29" s="435"/>
      <c r="BP29" s="435"/>
      <c r="BQ29" s="435"/>
      <c r="BR29" s="436"/>
    </row>
    <row r="30" spans="1:70" ht="12.95" customHeight="1" x14ac:dyDescent="0.15">
      <c r="A30" s="455"/>
      <c r="B30" s="456"/>
      <c r="C30" s="456"/>
      <c r="D30" s="456"/>
      <c r="E30" s="456"/>
      <c r="F30" s="457"/>
      <c r="G30" s="460"/>
      <c r="H30" s="461"/>
      <c r="I30" s="461"/>
      <c r="J30" s="461"/>
      <c r="K30" s="461"/>
      <c r="L30" s="461"/>
      <c r="M30" s="461"/>
      <c r="N30" s="461"/>
      <c r="O30" s="461"/>
      <c r="P30" s="461"/>
      <c r="Q30" s="461"/>
      <c r="R30" s="462"/>
      <c r="S30" s="465"/>
      <c r="T30" s="466"/>
      <c r="U30" s="466"/>
      <c r="V30" s="466"/>
      <c r="W30" s="466"/>
      <c r="X30" s="466"/>
      <c r="Y30" s="466"/>
      <c r="Z30" s="466"/>
      <c r="AA30" s="466"/>
      <c r="AB30" s="466"/>
      <c r="AC30" s="470"/>
      <c r="AD30" s="471"/>
      <c r="AE30" s="472"/>
      <c r="AF30" s="474"/>
      <c r="AG30" s="471"/>
      <c r="AH30" s="472"/>
      <c r="AI30" s="437"/>
      <c r="AJ30" s="438"/>
      <c r="AK30" s="438"/>
      <c r="AL30" s="438"/>
      <c r="AM30" s="438"/>
      <c r="AN30" s="438"/>
      <c r="AO30" s="438"/>
      <c r="AP30" s="438"/>
      <c r="AQ30" s="438"/>
      <c r="AR30" s="439"/>
      <c r="AS30" s="470"/>
      <c r="AT30" s="471"/>
      <c r="AU30" s="472"/>
      <c r="AV30" s="474"/>
      <c r="AW30" s="471"/>
      <c r="AX30" s="472"/>
      <c r="AY30" s="437"/>
      <c r="AZ30" s="438"/>
      <c r="BA30" s="438"/>
      <c r="BB30" s="438"/>
      <c r="BC30" s="438"/>
      <c r="BD30" s="438"/>
      <c r="BE30" s="438"/>
      <c r="BF30" s="438"/>
      <c r="BG30" s="438"/>
      <c r="BH30" s="439"/>
      <c r="BI30" s="451"/>
      <c r="BJ30" s="438"/>
      <c r="BK30" s="438"/>
      <c r="BL30" s="438"/>
      <c r="BM30" s="438"/>
      <c r="BN30" s="438"/>
      <c r="BO30" s="438"/>
      <c r="BP30" s="438"/>
      <c r="BQ30" s="438"/>
      <c r="BR30" s="439"/>
    </row>
    <row r="31" spans="1:70" ht="12.95" customHeight="1" x14ac:dyDescent="0.15">
      <c r="A31" s="452"/>
      <c r="B31" s="453"/>
      <c r="C31" s="453"/>
      <c r="D31" s="453"/>
      <c r="E31" s="453"/>
      <c r="F31" s="454"/>
      <c r="G31" s="476"/>
      <c r="H31" s="458"/>
      <c r="I31" s="458"/>
      <c r="J31" s="458"/>
      <c r="K31" s="458"/>
      <c r="L31" s="458"/>
      <c r="M31" s="458"/>
      <c r="N31" s="458"/>
      <c r="O31" s="458"/>
      <c r="P31" s="458"/>
      <c r="Q31" s="458"/>
      <c r="R31" s="459"/>
      <c r="S31" s="463"/>
      <c r="T31" s="464"/>
      <c r="U31" s="464"/>
      <c r="V31" s="464"/>
      <c r="W31" s="464"/>
      <c r="X31" s="464"/>
      <c r="Y31" s="464"/>
      <c r="Z31" s="464"/>
      <c r="AA31" s="464"/>
      <c r="AB31" s="464"/>
      <c r="AC31" s="467"/>
      <c r="AD31" s="468"/>
      <c r="AE31" s="469"/>
      <c r="AF31" s="473">
        <v>1</v>
      </c>
      <c r="AG31" s="468"/>
      <c r="AH31" s="469"/>
      <c r="AI31" s="434">
        <f t="shared" ref="AI31" si="6">ROUNDDOWN(S31*AC31*AF31,0)</f>
        <v>0</v>
      </c>
      <c r="AJ31" s="435"/>
      <c r="AK31" s="435"/>
      <c r="AL31" s="435"/>
      <c r="AM31" s="435"/>
      <c r="AN31" s="435"/>
      <c r="AO31" s="435"/>
      <c r="AP31" s="435"/>
      <c r="AQ31" s="435"/>
      <c r="AR31" s="436"/>
      <c r="AS31" s="467"/>
      <c r="AT31" s="468"/>
      <c r="AU31" s="469"/>
      <c r="AV31" s="473">
        <v>1</v>
      </c>
      <c r="AW31" s="468"/>
      <c r="AX31" s="469"/>
      <c r="AY31" s="434">
        <f>ROUNDDOWN(S31*AS31*AV31,0)</f>
        <v>0</v>
      </c>
      <c r="AZ31" s="435"/>
      <c r="BA31" s="435"/>
      <c r="BB31" s="435"/>
      <c r="BC31" s="435"/>
      <c r="BD31" s="435"/>
      <c r="BE31" s="435"/>
      <c r="BF31" s="435"/>
      <c r="BG31" s="435"/>
      <c r="BH31" s="436"/>
      <c r="BI31" s="450">
        <f>AY31-AI31</f>
        <v>0</v>
      </c>
      <c r="BJ31" s="435"/>
      <c r="BK31" s="435"/>
      <c r="BL31" s="435"/>
      <c r="BM31" s="435"/>
      <c r="BN31" s="435"/>
      <c r="BO31" s="435"/>
      <c r="BP31" s="435"/>
      <c r="BQ31" s="435"/>
      <c r="BR31" s="436"/>
    </row>
    <row r="32" spans="1:70" ht="12.95" customHeight="1" x14ac:dyDescent="0.15">
      <c r="A32" s="455"/>
      <c r="B32" s="456"/>
      <c r="C32" s="456"/>
      <c r="D32" s="456"/>
      <c r="E32" s="456"/>
      <c r="F32" s="457"/>
      <c r="G32" s="460"/>
      <c r="H32" s="461"/>
      <c r="I32" s="461"/>
      <c r="J32" s="461"/>
      <c r="K32" s="461"/>
      <c r="L32" s="461"/>
      <c r="M32" s="461"/>
      <c r="N32" s="461"/>
      <c r="O32" s="461"/>
      <c r="P32" s="461"/>
      <c r="Q32" s="461"/>
      <c r="R32" s="462"/>
      <c r="S32" s="465"/>
      <c r="T32" s="466"/>
      <c r="U32" s="466"/>
      <c r="V32" s="466"/>
      <c r="W32" s="466"/>
      <c r="X32" s="466"/>
      <c r="Y32" s="466"/>
      <c r="Z32" s="466"/>
      <c r="AA32" s="466"/>
      <c r="AB32" s="466"/>
      <c r="AC32" s="470"/>
      <c r="AD32" s="471"/>
      <c r="AE32" s="472"/>
      <c r="AF32" s="474"/>
      <c r="AG32" s="471"/>
      <c r="AH32" s="472"/>
      <c r="AI32" s="437"/>
      <c r="AJ32" s="438"/>
      <c r="AK32" s="438"/>
      <c r="AL32" s="438"/>
      <c r="AM32" s="438"/>
      <c r="AN32" s="438"/>
      <c r="AO32" s="438"/>
      <c r="AP32" s="438"/>
      <c r="AQ32" s="438"/>
      <c r="AR32" s="439"/>
      <c r="AS32" s="470"/>
      <c r="AT32" s="471"/>
      <c r="AU32" s="472"/>
      <c r="AV32" s="474"/>
      <c r="AW32" s="471"/>
      <c r="AX32" s="472"/>
      <c r="AY32" s="437"/>
      <c r="AZ32" s="438"/>
      <c r="BA32" s="438"/>
      <c r="BB32" s="438"/>
      <c r="BC32" s="438"/>
      <c r="BD32" s="438"/>
      <c r="BE32" s="438"/>
      <c r="BF32" s="438"/>
      <c r="BG32" s="438"/>
      <c r="BH32" s="439"/>
      <c r="BI32" s="451"/>
      <c r="BJ32" s="438"/>
      <c r="BK32" s="438"/>
      <c r="BL32" s="438"/>
      <c r="BM32" s="438"/>
      <c r="BN32" s="438"/>
      <c r="BO32" s="438"/>
      <c r="BP32" s="438"/>
      <c r="BQ32" s="438"/>
      <c r="BR32" s="439"/>
    </row>
    <row r="33" spans="1:70" ht="12.95" customHeight="1" x14ac:dyDescent="0.15">
      <c r="A33" s="452"/>
      <c r="B33" s="453"/>
      <c r="C33" s="453"/>
      <c r="D33" s="453"/>
      <c r="E33" s="453"/>
      <c r="F33" s="454"/>
      <c r="G33" s="476"/>
      <c r="H33" s="458"/>
      <c r="I33" s="458"/>
      <c r="J33" s="458"/>
      <c r="K33" s="458"/>
      <c r="L33" s="458"/>
      <c r="M33" s="458"/>
      <c r="N33" s="458"/>
      <c r="O33" s="458"/>
      <c r="P33" s="458"/>
      <c r="Q33" s="458"/>
      <c r="R33" s="459"/>
      <c r="S33" s="463"/>
      <c r="T33" s="464"/>
      <c r="U33" s="464"/>
      <c r="V33" s="464"/>
      <c r="W33" s="464"/>
      <c r="X33" s="464"/>
      <c r="Y33" s="464"/>
      <c r="Z33" s="464"/>
      <c r="AA33" s="464"/>
      <c r="AB33" s="464"/>
      <c r="AC33" s="467"/>
      <c r="AD33" s="468"/>
      <c r="AE33" s="469"/>
      <c r="AF33" s="473">
        <v>1</v>
      </c>
      <c r="AG33" s="468"/>
      <c r="AH33" s="469"/>
      <c r="AI33" s="434">
        <f t="shared" ref="AI33" si="7">ROUNDDOWN(S33*AC33*AF33,0)</f>
        <v>0</v>
      </c>
      <c r="AJ33" s="435"/>
      <c r="AK33" s="435"/>
      <c r="AL33" s="435"/>
      <c r="AM33" s="435"/>
      <c r="AN33" s="435"/>
      <c r="AO33" s="435"/>
      <c r="AP33" s="435"/>
      <c r="AQ33" s="435"/>
      <c r="AR33" s="436"/>
      <c r="AS33" s="467"/>
      <c r="AT33" s="468"/>
      <c r="AU33" s="469"/>
      <c r="AV33" s="473">
        <v>1</v>
      </c>
      <c r="AW33" s="468"/>
      <c r="AX33" s="469"/>
      <c r="AY33" s="434">
        <f>ROUNDDOWN(S33*AS33*AV33,0)</f>
        <v>0</v>
      </c>
      <c r="AZ33" s="435"/>
      <c r="BA33" s="435"/>
      <c r="BB33" s="435"/>
      <c r="BC33" s="435"/>
      <c r="BD33" s="435"/>
      <c r="BE33" s="435"/>
      <c r="BF33" s="435"/>
      <c r="BG33" s="435"/>
      <c r="BH33" s="436"/>
      <c r="BI33" s="450">
        <f>AY33-AI33</f>
        <v>0</v>
      </c>
      <c r="BJ33" s="435"/>
      <c r="BK33" s="435"/>
      <c r="BL33" s="435"/>
      <c r="BM33" s="435"/>
      <c r="BN33" s="435"/>
      <c r="BO33" s="435"/>
      <c r="BP33" s="435"/>
      <c r="BQ33" s="435"/>
      <c r="BR33" s="436"/>
    </row>
    <row r="34" spans="1:70" ht="12.95" customHeight="1" thickBot="1" x14ac:dyDescent="0.2">
      <c r="A34" s="455"/>
      <c r="B34" s="456"/>
      <c r="C34" s="456"/>
      <c r="D34" s="456"/>
      <c r="E34" s="456"/>
      <c r="F34" s="457"/>
      <c r="G34" s="477"/>
      <c r="H34" s="478"/>
      <c r="I34" s="478"/>
      <c r="J34" s="478"/>
      <c r="K34" s="478"/>
      <c r="L34" s="478"/>
      <c r="M34" s="478"/>
      <c r="N34" s="478"/>
      <c r="O34" s="478"/>
      <c r="P34" s="478"/>
      <c r="Q34" s="478"/>
      <c r="R34" s="479"/>
      <c r="S34" s="465"/>
      <c r="T34" s="466"/>
      <c r="U34" s="466"/>
      <c r="V34" s="466"/>
      <c r="W34" s="466"/>
      <c r="X34" s="466"/>
      <c r="Y34" s="466"/>
      <c r="Z34" s="466"/>
      <c r="AA34" s="466"/>
      <c r="AB34" s="466"/>
      <c r="AC34" s="480"/>
      <c r="AD34" s="481"/>
      <c r="AE34" s="482"/>
      <c r="AF34" s="474"/>
      <c r="AG34" s="471"/>
      <c r="AH34" s="472"/>
      <c r="AI34" s="437"/>
      <c r="AJ34" s="438"/>
      <c r="AK34" s="438"/>
      <c r="AL34" s="438"/>
      <c r="AM34" s="438"/>
      <c r="AN34" s="438"/>
      <c r="AO34" s="438"/>
      <c r="AP34" s="438"/>
      <c r="AQ34" s="438"/>
      <c r="AR34" s="439"/>
      <c r="AS34" s="480"/>
      <c r="AT34" s="481"/>
      <c r="AU34" s="482"/>
      <c r="AV34" s="474"/>
      <c r="AW34" s="471"/>
      <c r="AX34" s="472"/>
      <c r="AY34" s="437"/>
      <c r="AZ34" s="438"/>
      <c r="BA34" s="438"/>
      <c r="BB34" s="438"/>
      <c r="BC34" s="438"/>
      <c r="BD34" s="438"/>
      <c r="BE34" s="438"/>
      <c r="BF34" s="438"/>
      <c r="BG34" s="438"/>
      <c r="BH34" s="439"/>
      <c r="BI34" s="451"/>
      <c r="BJ34" s="438"/>
      <c r="BK34" s="438"/>
      <c r="BL34" s="438"/>
      <c r="BM34" s="438"/>
      <c r="BN34" s="438"/>
      <c r="BO34" s="438"/>
      <c r="BP34" s="438"/>
      <c r="BQ34" s="438"/>
      <c r="BR34" s="439"/>
    </row>
    <row r="35" spans="1:70" ht="12.95" customHeight="1" x14ac:dyDescent="0.15">
      <c r="A35" s="353" t="s">
        <v>23</v>
      </c>
      <c r="B35" s="354"/>
      <c r="C35" s="354"/>
      <c r="D35" s="354"/>
      <c r="E35" s="354"/>
      <c r="F35" s="354"/>
      <c r="G35" s="354"/>
      <c r="H35" s="354"/>
      <c r="I35" s="354"/>
      <c r="J35" s="354"/>
      <c r="K35" s="354"/>
      <c r="L35" s="354"/>
      <c r="M35" s="354"/>
      <c r="N35" s="354"/>
      <c r="O35" s="354"/>
      <c r="P35" s="354"/>
      <c r="Q35" s="354"/>
      <c r="R35" s="355"/>
      <c r="S35" s="483">
        <f>SUM(S17:AB34)</f>
        <v>1000000</v>
      </c>
      <c r="T35" s="484"/>
      <c r="U35" s="484"/>
      <c r="V35" s="484"/>
      <c r="W35" s="484"/>
      <c r="X35" s="484"/>
      <c r="Y35" s="484"/>
      <c r="Z35" s="484"/>
      <c r="AA35" s="484"/>
      <c r="AB35" s="485"/>
      <c r="AC35" s="489"/>
      <c r="AD35" s="490"/>
      <c r="AE35" s="491"/>
      <c r="AF35" s="495"/>
      <c r="AG35" s="490"/>
      <c r="AH35" s="491"/>
      <c r="AI35" s="483">
        <f>SUM(AI17:AR34)</f>
        <v>600000</v>
      </c>
      <c r="AJ35" s="484"/>
      <c r="AK35" s="484"/>
      <c r="AL35" s="484"/>
      <c r="AM35" s="484"/>
      <c r="AN35" s="484"/>
      <c r="AO35" s="484"/>
      <c r="AP35" s="484"/>
      <c r="AQ35" s="484"/>
      <c r="AR35" s="485"/>
      <c r="AS35" s="495"/>
      <c r="AT35" s="490"/>
      <c r="AU35" s="491"/>
      <c r="AV35" s="495"/>
      <c r="AW35" s="490"/>
      <c r="AX35" s="491"/>
      <c r="AY35" s="500">
        <f>SUM(AY17:BH34)</f>
        <v>1000000</v>
      </c>
      <c r="AZ35" s="501"/>
      <c r="BA35" s="501"/>
      <c r="BB35" s="501"/>
      <c r="BC35" s="501"/>
      <c r="BD35" s="501"/>
      <c r="BE35" s="501"/>
      <c r="BF35" s="501"/>
      <c r="BG35" s="501"/>
      <c r="BH35" s="502"/>
      <c r="BI35" s="506">
        <f>SUM(BI17:BR34)</f>
        <v>400000</v>
      </c>
      <c r="BJ35" s="507"/>
      <c r="BK35" s="507"/>
      <c r="BL35" s="507"/>
      <c r="BM35" s="507"/>
      <c r="BN35" s="507"/>
      <c r="BO35" s="507"/>
      <c r="BP35" s="507"/>
      <c r="BQ35" s="507"/>
      <c r="BR35" s="508"/>
    </row>
    <row r="36" spans="1:70" ht="12.95" customHeight="1" thickBot="1" x14ac:dyDescent="0.2">
      <c r="A36" s="335"/>
      <c r="B36" s="336"/>
      <c r="C36" s="336"/>
      <c r="D36" s="336"/>
      <c r="E36" s="336"/>
      <c r="F36" s="336"/>
      <c r="G36" s="336"/>
      <c r="H36" s="336"/>
      <c r="I36" s="336"/>
      <c r="J36" s="336"/>
      <c r="K36" s="336"/>
      <c r="L36" s="336"/>
      <c r="M36" s="336"/>
      <c r="N36" s="336"/>
      <c r="O36" s="336"/>
      <c r="P36" s="336"/>
      <c r="Q36" s="336"/>
      <c r="R36" s="337"/>
      <c r="S36" s="486"/>
      <c r="T36" s="487"/>
      <c r="U36" s="487"/>
      <c r="V36" s="487"/>
      <c r="W36" s="487"/>
      <c r="X36" s="487"/>
      <c r="Y36" s="487"/>
      <c r="Z36" s="487"/>
      <c r="AA36" s="487"/>
      <c r="AB36" s="488"/>
      <c r="AC36" s="492"/>
      <c r="AD36" s="493"/>
      <c r="AE36" s="494"/>
      <c r="AF36" s="496"/>
      <c r="AG36" s="493"/>
      <c r="AH36" s="494"/>
      <c r="AI36" s="497"/>
      <c r="AJ36" s="498"/>
      <c r="AK36" s="498"/>
      <c r="AL36" s="498"/>
      <c r="AM36" s="498"/>
      <c r="AN36" s="498"/>
      <c r="AO36" s="498"/>
      <c r="AP36" s="498"/>
      <c r="AQ36" s="498"/>
      <c r="AR36" s="499"/>
      <c r="AS36" s="496"/>
      <c r="AT36" s="493"/>
      <c r="AU36" s="494"/>
      <c r="AV36" s="496"/>
      <c r="AW36" s="493"/>
      <c r="AX36" s="494"/>
      <c r="AY36" s="503"/>
      <c r="AZ36" s="504"/>
      <c r="BA36" s="504"/>
      <c r="BB36" s="504"/>
      <c r="BC36" s="504"/>
      <c r="BD36" s="504"/>
      <c r="BE36" s="504"/>
      <c r="BF36" s="504"/>
      <c r="BG36" s="504"/>
      <c r="BH36" s="505"/>
      <c r="BI36" s="509"/>
      <c r="BJ36" s="510"/>
      <c r="BK36" s="510"/>
      <c r="BL36" s="510"/>
      <c r="BM36" s="510"/>
      <c r="BN36" s="510"/>
      <c r="BO36" s="510"/>
      <c r="BP36" s="510"/>
      <c r="BQ36" s="510"/>
      <c r="BR36" s="511"/>
    </row>
    <row r="37" spans="1:70" ht="12.95" customHeight="1" x14ac:dyDescent="0.15">
      <c r="A37" s="353" t="s">
        <v>38</v>
      </c>
      <c r="B37" s="354"/>
      <c r="C37" s="354"/>
      <c r="D37" s="354"/>
      <c r="E37" s="354"/>
      <c r="F37" s="354"/>
      <c r="G37" s="354"/>
      <c r="H37" s="354"/>
      <c r="I37" s="354"/>
      <c r="J37" s="354"/>
      <c r="K37" s="354"/>
      <c r="L37" s="354"/>
      <c r="M37" s="354"/>
      <c r="N37" s="354"/>
      <c r="O37" s="354"/>
      <c r="P37" s="354"/>
      <c r="Q37" s="354"/>
      <c r="R37" s="355"/>
      <c r="S37" s="512">
        <f>ROUNDDOWN(S35*$BP$41,0)</f>
        <v>100000</v>
      </c>
      <c r="T37" s="513"/>
      <c r="U37" s="513"/>
      <c r="V37" s="513"/>
      <c r="W37" s="513"/>
      <c r="X37" s="513"/>
      <c r="Y37" s="513"/>
      <c r="Z37" s="513"/>
      <c r="AA37" s="513"/>
      <c r="AB37" s="514"/>
      <c r="AC37" s="518"/>
      <c r="AD37" s="519"/>
      <c r="AE37" s="519"/>
      <c r="AF37" s="519"/>
      <c r="AG37" s="519"/>
      <c r="AH37" s="520"/>
      <c r="AI37" s="500">
        <f>ROUNDDOWN(AI35*$BP$41,0)</f>
        <v>60000</v>
      </c>
      <c r="AJ37" s="501"/>
      <c r="AK37" s="501"/>
      <c r="AL37" s="501"/>
      <c r="AM37" s="501"/>
      <c r="AN37" s="501"/>
      <c r="AO37" s="501"/>
      <c r="AP37" s="501"/>
      <c r="AQ37" s="501"/>
      <c r="AR37" s="502"/>
      <c r="AS37" s="518"/>
      <c r="AT37" s="519"/>
      <c r="AU37" s="519"/>
      <c r="AV37" s="519"/>
      <c r="AW37" s="519"/>
      <c r="AX37" s="520"/>
      <c r="AY37" s="500">
        <f>ROUNDDOWN(AY35*$BP$41,0)</f>
        <v>100000</v>
      </c>
      <c r="AZ37" s="501"/>
      <c r="BA37" s="501"/>
      <c r="BB37" s="501"/>
      <c r="BC37" s="501"/>
      <c r="BD37" s="501"/>
      <c r="BE37" s="501"/>
      <c r="BF37" s="501"/>
      <c r="BG37" s="501"/>
      <c r="BH37" s="502"/>
      <c r="BI37" s="500">
        <f>ROUNDDOWN(BI35*$BP$41,0)</f>
        <v>40000</v>
      </c>
      <c r="BJ37" s="501"/>
      <c r="BK37" s="501"/>
      <c r="BL37" s="501"/>
      <c r="BM37" s="501"/>
      <c r="BN37" s="501"/>
      <c r="BO37" s="501"/>
      <c r="BP37" s="501"/>
      <c r="BQ37" s="501"/>
      <c r="BR37" s="502"/>
    </row>
    <row r="38" spans="1:70" ht="12.95" customHeight="1" x14ac:dyDescent="0.15">
      <c r="A38" s="356"/>
      <c r="B38" s="357"/>
      <c r="C38" s="357"/>
      <c r="D38" s="357"/>
      <c r="E38" s="357"/>
      <c r="F38" s="357"/>
      <c r="G38" s="357"/>
      <c r="H38" s="357"/>
      <c r="I38" s="357"/>
      <c r="J38" s="357"/>
      <c r="K38" s="357"/>
      <c r="L38" s="357"/>
      <c r="M38" s="357"/>
      <c r="N38" s="357"/>
      <c r="O38" s="357"/>
      <c r="P38" s="357"/>
      <c r="Q38" s="357"/>
      <c r="R38" s="358"/>
      <c r="S38" s="515"/>
      <c r="T38" s="516"/>
      <c r="U38" s="516"/>
      <c r="V38" s="516"/>
      <c r="W38" s="516"/>
      <c r="X38" s="516"/>
      <c r="Y38" s="516"/>
      <c r="Z38" s="516"/>
      <c r="AA38" s="516"/>
      <c r="AB38" s="517"/>
      <c r="AC38" s="521"/>
      <c r="AD38" s="522"/>
      <c r="AE38" s="522"/>
      <c r="AF38" s="522"/>
      <c r="AG38" s="522"/>
      <c r="AH38" s="523"/>
      <c r="AI38" s="524"/>
      <c r="AJ38" s="525"/>
      <c r="AK38" s="525"/>
      <c r="AL38" s="525"/>
      <c r="AM38" s="525"/>
      <c r="AN38" s="525"/>
      <c r="AO38" s="525"/>
      <c r="AP38" s="525"/>
      <c r="AQ38" s="525"/>
      <c r="AR38" s="526"/>
      <c r="AS38" s="521"/>
      <c r="AT38" s="522"/>
      <c r="AU38" s="522"/>
      <c r="AV38" s="522"/>
      <c r="AW38" s="522"/>
      <c r="AX38" s="523"/>
      <c r="AY38" s="524"/>
      <c r="AZ38" s="525"/>
      <c r="BA38" s="525"/>
      <c r="BB38" s="525"/>
      <c r="BC38" s="525"/>
      <c r="BD38" s="525"/>
      <c r="BE38" s="525"/>
      <c r="BF38" s="525"/>
      <c r="BG38" s="525"/>
      <c r="BH38" s="526"/>
      <c r="BI38" s="524"/>
      <c r="BJ38" s="525"/>
      <c r="BK38" s="525"/>
      <c r="BL38" s="525"/>
      <c r="BM38" s="525"/>
      <c r="BN38" s="525"/>
      <c r="BO38" s="525"/>
      <c r="BP38" s="525"/>
      <c r="BQ38" s="525"/>
      <c r="BR38" s="526"/>
    </row>
    <row r="39" spans="1:70" ht="12.95" customHeight="1" x14ac:dyDescent="0.15">
      <c r="A39" s="332" t="s">
        <v>2</v>
      </c>
      <c r="B39" s="333"/>
      <c r="C39" s="333"/>
      <c r="D39" s="333"/>
      <c r="E39" s="333"/>
      <c r="F39" s="333"/>
      <c r="G39" s="333"/>
      <c r="H39" s="333"/>
      <c r="I39" s="333"/>
      <c r="J39" s="333"/>
      <c r="K39" s="333"/>
      <c r="L39" s="333"/>
      <c r="M39" s="333"/>
      <c r="N39" s="333"/>
      <c r="O39" s="333"/>
      <c r="P39" s="333"/>
      <c r="Q39" s="333"/>
      <c r="R39" s="334"/>
      <c r="S39" s="532">
        <f>S35+S37</f>
        <v>1100000</v>
      </c>
      <c r="T39" s="533"/>
      <c r="U39" s="533"/>
      <c r="V39" s="533"/>
      <c r="W39" s="533"/>
      <c r="X39" s="533"/>
      <c r="Y39" s="533"/>
      <c r="Z39" s="533"/>
      <c r="AA39" s="533"/>
      <c r="AB39" s="534"/>
      <c r="AC39" s="538"/>
      <c r="AD39" s="539"/>
      <c r="AE39" s="539"/>
      <c r="AF39" s="539"/>
      <c r="AG39" s="539"/>
      <c r="AH39" s="540"/>
      <c r="AI39" s="527">
        <f>AI35+AI37</f>
        <v>660000</v>
      </c>
      <c r="AJ39" s="528"/>
      <c r="AK39" s="528"/>
      <c r="AL39" s="528"/>
      <c r="AM39" s="528"/>
      <c r="AN39" s="528"/>
      <c r="AO39" s="528"/>
      <c r="AP39" s="528"/>
      <c r="AQ39" s="528"/>
      <c r="AR39" s="529"/>
      <c r="AS39" s="538"/>
      <c r="AT39" s="539"/>
      <c r="AU39" s="539"/>
      <c r="AV39" s="539"/>
      <c r="AW39" s="539"/>
      <c r="AX39" s="540"/>
      <c r="AY39" s="527">
        <f>AY35+AY37</f>
        <v>1100000</v>
      </c>
      <c r="AZ39" s="528"/>
      <c r="BA39" s="528"/>
      <c r="BB39" s="528"/>
      <c r="BC39" s="528"/>
      <c r="BD39" s="528"/>
      <c r="BE39" s="528"/>
      <c r="BF39" s="528"/>
      <c r="BG39" s="528"/>
      <c r="BH39" s="529"/>
      <c r="BI39" s="527">
        <f>BI35+BI37</f>
        <v>440000</v>
      </c>
      <c r="BJ39" s="528"/>
      <c r="BK39" s="528"/>
      <c r="BL39" s="528"/>
      <c r="BM39" s="528"/>
      <c r="BN39" s="528"/>
      <c r="BO39" s="528"/>
      <c r="BP39" s="528"/>
      <c r="BQ39" s="528"/>
      <c r="BR39" s="529"/>
    </row>
    <row r="40" spans="1:70" ht="12.95" customHeight="1" thickBot="1" x14ac:dyDescent="0.2">
      <c r="A40" s="335"/>
      <c r="B40" s="336"/>
      <c r="C40" s="336"/>
      <c r="D40" s="336"/>
      <c r="E40" s="336"/>
      <c r="F40" s="336"/>
      <c r="G40" s="336"/>
      <c r="H40" s="336"/>
      <c r="I40" s="336"/>
      <c r="J40" s="336"/>
      <c r="K40" s="336"/>
      <c r="L40" s="336"/>
      <c r="M40" s="336"/>
      <c r="N40" s="336"/>
      <c r="O40" s="336"/>
      <c r="P40" s="336"/>
      <c r="Q40" s="336"/>
      <c r="R40" s="337"/>
      <c r="S40" s="535"/>
      <c r="T40" s="536"/>
      <c r="U40" s="536"/>
      <c r="V40" s="536"/>
      <c r="W40" s="536"/>
      <c r="X40" s="536"/>
      <c r="Y40" s="536"/>
      <c r="Z40" s="536"/>
      <c r="AA40" s="536"/>
      <c r="AB40" s="537"/>
      <c r="AC40" s="541"/>
      <c r="AD40" s="542"/>
      <c r="AE40" s="542"/>
      <c r="AF40" s="542"/>
      <c r="AG40" s="542"/>
      <c r="AH40" s="543"/>
      <c r="AI40" s="486"/>
      <c r="AJ40" s="487"/>
      <c r="AK40" s="487"/>
      <c r="AL40" s="487"/>
      <c r="AM40" s="487"/>
      <c r="AN40" s="487"/>
      <c r="AO40" s="487"/>
      <c r="AP40" s="487"/>
      <c r="AQ40" s="487"/>
      <c r="AR40" s="488"/>
      <c r="AS40" s="541"/>
      <c r="AT40" s="542"/>
      <c r="AU40" s="542"/>
      <c r="AV40" s="542"/>
      <c r="AW40" s="542"/>
      <c r="AX40" s="543"/>
      <c r="AY40" s="486"/>
      <c r="AZ40" s="487"/>
      <c r="BA40" s="487"/>
      <c r="BB40" s="487"/>
      <c r="BC40" s="487"/>
      <c r="BD40" s="487"/>
      <c r="BE40" s="487"/>
      <c r="BF40" s="487"/>
      <c r="BG40" s="487"/>
      <c r="BH40" s="488"/>
      <c r="BI40" s="486"/>
      <c r="BJ40" s="487"/>
      <c r="BK40" s="487"/>
      <c r="BL40" s="487"/>
      <c r="BM40" s="487"/>
      <c r="BN40" s="487"/>
      <c r="BO40" s="487"/>
      <c r="BP40" s="487"/>
      <c r="BQ40" s="487"/>
      <c r="BR40" s="488"/>
    </row>
    <row r="41" spans="1:70" ht="12.95" customHeight="1" x14ac:dyDescent="0.15">
      <c r="B41" s="18" t="s">
        <v>1</v>
      </c>
      <c r="BM41" s="324" t="s">
        <v>18</v>
      </c>
      <c r="BN41" s="325"/>
      <c r="BO41" s="325"/>
      <c r="BP41" s="530">
        <v>0.1</v>
      </c>
      <c r="BQ41" s="530"/>
      <c r="BR41" s="530"/>
    </row>
    <row r="42" spans="1:70" ht="12.95" customHeight="1" thickBot="1" x14ac:dyDescent="0.2">
      <c r="B42" s="1" t="s">
        <v>41</v>
      </c>
      <c r="C42" s="23" t="s">
        <v>46</v>
      </c>
      <c r="AI42" s="1" t="s">
        <v>51</v>
      </c>
      <c r="AJ42" s="1" t="s">
        <v>57</v>
      </c>
      <c r="BM42" s="326"/>
      <c r="BN42" s="326"/>
      <c r="BO42" s="326"/>
      <c r="BP42" s="531"/>
      <c r="BQ42" s="531"/>
      <c r="BR42" s="531"/>
    </row>
    <row r="43" spans="1:70" ht="12.95" customHeight="1" x14ac:dyDescent="0.15">
      <c r="B43" s="1"/>
      <c r="C43" s="23" t="s">
        <v>47</v>
      </c>
      <c r="AI43" s="1" t="s">
        <v>55</v>
      </c>
      <c r="AJ43" s="1" t="s">
        <v>54</v>
      </c>
      <c r="BC43" s="16" t="s">
        <v>12</v>
      </c>
    </row>
    <row r="44" spans="1:70" ht="12.95" customHeight="1" x14ac:dyDescent="0.15">
      <c r="B44" s="1"/>
      <c r="C44" s="23" t="s">
        <v>48</v>
      </c>
      <c r="AI44" s="1" t="s">
        <v>53</v>
      </c>
      <c r="AJ44" s="1" t="s">
        <v>52</v>
      </c>
      <c r="BC44" s="329"/>
      <c r="BD44" s="330"/>
      <c r="BE44" s="330"/>
      <c r="BF44" s="331"/>
      <c r="BG44" s="329"/>
      <c r="BH44" s="330"/>
      <c r="BI44" s="330"/>
      <c r="BJ44" s="331"/>
      <c r="BK44" s="329"/>
      <c r="BL44" s="330"/>
      <c r="BM44" s="330"/>
      <c r="BN44" s="331"/>
      <c r="BO44" s="49" t="s">
        <v>10</v>
      </c>
      <c r="BP44" s="50"/>
      <c r="BQ44" s="50"/>
      <c r="BR44" s="51"/>
    </row>
    <row r="45" spans="1:70" ht="12.95" customHeight="1" x14ac:dyDescent="0.15">
      <c r="B45" s="1" t="s">
        <v>42</v>
      </c>
      <c r="C45" s="23" t="s">
        <v>59</v>
      </c>
      <c r="BC45" s="39"/>
      <c r="BD45" s="37"/>
      <c r="BE45" s="37"/>
      <c r="BF45" s="38"/>
      <c r="BG45" s="39"/>
      <c r="BH45" s="37"/>
      <c r="BI45" s="37"/>
      <c r="BJ45" s="38"/>
      <c r="BK45" s="37"/>
      <c r="BL45" s="37"/>
      <c r="BM45" s="37"/>
      <c r="BN45" s="40"/>
      <c r="BO45" s="41"/>
      <c r="BP45" s="41"/>
      <c r="BQ45" s="41"/>
      <c r="BR45" s="40"/>
    </row>
    <row r="46" spans="1:70" ht="12.95" customHeight="1" x14ac:dyDescent="0.15">
      <c r="B46" s="1" t="s">
        <v>43</v>
      </c>
      <c r="C46" s="1" t="s">
        <v>49</v>
      </c>
      <c r="D46" s="16"/>
      <c r="E46" s="16"/>
      <c r="F46" s="16"/>
      <c r="AS46" s="11"/>
      <c r="BC46" s="39"/>
      <c r="BD46" s="37"/>
      <c r="BE46" s="37"/>
      <c r="BF46" s="38"/>
      <c r="BG46" s="39"/>
      <c r="BH46" s="37"/>
      <c r="BI46" s="37"/>
      <c r="BJ46" s="38"/>
      <c r="BK46" s="37"/>
      <c r="BL46" s="37"/>
      <c r="BM46" s="37"/>
      <c r="BN46" s="42"/>
      <c r="BO46" s="43"/>
      <c r="BP46" s="43"/>
      <c r="BQ46" s="43"/>
      <c r="BR46" s="42"/>
    </row>
    <row r="47" spans="1:70" ht="12.95" customHeight="1" x14ac:dyDescent="0.15">
      <c r="B47" s="1" t="s">
        <v>44</v>
      </c>
      <c r="C47" s="1" t="s">
        <v>58</v>
      </c>
      <c r="D47" s="16"/>
      <c r="E47" s="16"/>
      <c r="F47" s="16"/>
      <c r="AS47" t="s">
        <v>71</v>
      </c>
      <c r="BC47" s="39"/>
      <c r="BD47" s="37"/>
      <c r="BE47" s="37"/>
      <c r="BF47" s="38"/>
      <c r="BG47" s="39"/>
      <c r="BH47" s="37"/>
      <c r="BI47" s="37"/>
      <c r="BJ47" s="38"/>
      <c r="BK47" s="37"/>
      <c r="BL47" s="37"/>
      <c r="BM47" s="37"/>
      <c r="BN47" s="42"/>
      <c r="BO47" s="43"/>
      <c r="BP47" s="43"/>
      <c r="BQ47" s="43"/>
      <c r="BR47" s="42"/>
    </row>
    <row r="48" spans="1:70" ht="12.95" customHeight="1" x14ac:dyDescent="0.15">
      <c r="B48" s="1" t="s">
        <v>45</v>
      </c>
      <c r="C48" s="1" t="s">
        <v>50</v>
      </c>
      <c r="G48" s="16"/>
      <c r="H48" s="16"/>
      <c r="BC48" s="44"/>
      <c r="BD48" s="45"/>
      <c r="BE48" s="45"/>
      <c r="BF48" s="46"/>
      <c r="BG48" s="44"/>
      <c r="BH48" s="45"/>
      <c r="BI48" s="45"/>
      <c r="BJ48" s="46"/>
      <c r="BK48" s="45"/>
      <c r="BL48" s="45"/>
      <c r="BM48" s="45"/>
      <c r="BN48" s="47"/>
      <c r="BO48" s="48"/>
      <c r="BP48" s="48"/>
      <c r="BQ48" s="48"/>
      <c r="BR48" s="47"/>
    </row>
    <row r="51" spans="1:2" ht="12.95" customHeight="1" x14ac:dyDescent="0.15">
      <c r="A51" s="16"/>
    </row>
    <row r="52" spans="1:2" ht="12.95" customHeight="1" x14ac:dyDescent="0.15">
      <c r="A52" s="1"/>
    </row>
    <row r="53" spans="1:2" ht="12.95" customHeight="1" x14ac:dyDescent="0.15">
      <c r="B53" s="1"/>
    </row>
    <row r="54" spans="1:2" ht="12.95" customHeight="1" x14ac:dyDescent="0.15">
      <c r="A54" s="16"/>
      <c r="B54" s="16"/>
    </row>
    <row r="55" spans="1:2" ht="12.95" customHeight="1" x14ac:dyDescent="0.15">
      <c r="A55" s="16"/>
    </row>
    <row r="56" spans="1:2" ht="12.95" customHeight="1" x14ac:dyDescent="0.15">
      <c r="A56" s="16"/>
    </row>
  </sheetData>
  <sheetProtection selectLockedCells="1"/>
  <dataConsolidate/>
  <customSheetViews>
    <customSheetView guid="{39BF0462-5293-41C3-9E7C-8B0BAF4C41FB}" scale="112">
      <selection activeCell="AJ6" sqref="AJ6:AQ7"/>
      <pageMargins left="0.51181102362204722" right="0.11811023622047245" top="0.35433070866141736" bottom="0.19685039370078741" header="0.47244094488188981" footer="0.19685039370078741"/>
      <pageSetup paperSize="9" scale="99" orientation="landscape" r:id="rId1"/>
      <headerFooter alignWithMargins="0"/>
    </customSheetView>
  </customSheetViews>
  <mergeCells count="160">
    <mergeCell ref="BI37:BR38"/>
    <mergeCell ref="BI27:BR28"/>
    <mergeCell ref="BI29:BR30"/>
    <mergeCell ref="BI23:BR24"/>
    <mergeCell ref="BI25:BR26"/>
    <mergeCell ref="BI19:BR20"/>
    <mergeCell ref="BI21:BR22"/>
    <mergeCell ref="BI31:BR32"/>
    <mergeCell ref="BI33:BR34"/>
    <mergeCell ref="BC44:BF44"/>
    <mergeCell ref="BG44:BJ44"/>
    <mergeCell ref="BK44:BN44"/>
    <mergeCell ref="S39:AB40"/>
    <mergeCell ref="AC39:AH40"/>
    <mergeCell ref="AI39:AR40"/>
    <mergeCell ref="AY39:BH40"/>
    <mergeCell ref="A35:R36"/>
    <mergeCell ref="S37:AB38"/>
    <mergeCell ref="AC37:AH38"/>
    <mergeCell ref="AI37:AR38"/>
    <mergeCell ref="AY37:BH38"/>
    <mergeCell ref="BI39:BR40"/>
    <mergeCell ref="BM41:BO42"/>
    <mergeCell ref="A37:R38"/>
    <mergeCell ref="A39:R40"/>
    <mergeCell ref="BI35:BR36"/>
    <mergeCell ref="BP41:BR42"/>
    <mergeCell ref="S35:AB36"/>
    <mergeCell ref="AC35:AE36"/>
    <mergeCell ref="AF35:AH36"/>
    <mergeCell ref="AI35:AR36"/>
    <mergeCell ref="AV35:AX36"/>
    <mergeCell ref="AY35:BH36"/>
    <mergeCell ref="A33:F34"/>
    <mergeCell ref="G33:R34"/>
    <mergeCell ref="S33:AB34"/>
    <mergeCell ref="AC33:AE34"/>
    <mergeCell ref="AF33:AH34"/>
    <mergeCell ref="AI33:AR34"/>
    <mergeCell ref="AV33:AX34"/>
    <mergeCell ref="AY33:BH34"/>
    <mergeCell ref="AS29:AU30"/>
    <mergeCell ref="A31:F32"/>
    <mergeCell ref="G31:R32"/>
    <mergeCell ref="S31:AB32"/>
    <mergeCell ref="AC31:AE32"/>
    <mergeCell ref="AF31:AH32"/>
    <mergeCell ref="AI31:AR32"/>
    <mergeCell ref="AS33:AU34"/>
    <mergeCell ref="AV31:AX32"/>
    <mergeCell ref="AY31:BH32"/>
    <mergeCell ref="AS31:AU32"/>
    <mergeCell ref="A29:F30"/>
    <mergeCell ref="G29:R30"/>
    <mergeCell ref="S29:AB30"/>
    <mergeCell ref="AC29:AE30"/>
    <mergeCell ref="AF29:AH30"/>
    <mergeCell ref="AI29:AR30"/>
    <mergeCell ref="AS27:AU28"/>
    <mergeCell ref="AV29:AX30"/>
    <mergeCell ref="AY29:BH30"/>
    <mergeCell ref="A27:F28"/>
    <mergeCell ref="G27:R28"/>
    <mergeCell ref="S27:AB28"/>
    <mergeCell ref="AC27:AE28"/>
    <mergeCell ref="AF27:AH28"/>
    <mergeCell ref="AI27:AR28"/>
    <mergeCell ref="AS25:AU26"/>
    <mergeCell ref="AV23:AX24"/>
    <mergeCell ref="AY23:BH24"/>
    <mergeCell ref="AV27:AX28"/>
    <mergeCell ref="AY27:BH28"/>
    <mergeCell ref="A25:F26"/>
    <mergeCell ref="G25:R26"/>
    <mergeCell ref="S25:AB26"/>
    <mergeCell ref="AC25:AE26"/>
    <mergeCell ref="AF25:AH26"/>
    <mergeCell ref="AI25:AR26"/>
    <mergeCell ref="AV25:AX26"/>
    <mergeCell ref="AY25:BH26"/>
    <mergeCell ref="AS23:AU24"/>
    <mergeCell ref="AV21:AX22"/>
    <mergeCell ref="AY21:BH22"/>
    <mergeCell ref="A23:F24"/>
    <mergeCell ref="G23:R24"/>
    <mergeCell ref="S23:AB24"/>
    <mergeCell ref="AC23:AE24"/>
    <mergeCell ref="AF23:AH24"/>
    <mergeCell ref="AI23:AR24"/>
    <mergeCell ref="A19:F20"/>
    <mergeCell ref="G19:R20"/>
    <mergeCell ref="S19:AB20"/>
    <mergeCell ref="AC19:AE20"/>
    <mergeCell ref="AF19:AH20"/>
    <mergeCell ref="AI19:AR20"/>
    <mergeCell ref="AS21:AU22"/>
    <mergeCell ref="A21:F22"/>
    <mergeCell ref="G21:R22"/>
    <mergeCell ref="S21:AB22"/>
    <mergeCell ref="AC21:AE22"/>
    <mergeCell ref="AF21:AH22"/>
    <mergeCell ref="AI21:AR22"/>
    <mergeCell ref="AC15:AR15"/>
    <mergeCell ref="AS15:BH15"/>
    <mergeCell ref="AC16:AE16"/>
    <mergeCell ref="AF16:AH16"/>
    <mergeCell ref="AI16:AR16"/>
    <mergeCell ref="AS16:AU16"/>
    <mergeCell ref="AV19:AX20"/>
    <mergeCell ref="AY19:BH20"/>
    <mergeCell ref="AS17:AU18"/>
    <mergeCell ref="AS19:AU20"/>
    <mergeCell ref="BR2:BR3"/>
    <mergeCell ref="BF2:BH3"/>
    <mergeCell ref="T2:AP3"/>
    <mergeCell ref="B2:P3"/>
    <mergeCell ref="BM2:BN3"/>
    <mergeCell ref="BO2:BO3"/>
    <mergeCell ref="BP2:BQ3"/>
    <mergeCell ref="AV17:AX18"/>
    <mergeCell ref="AY17:BH18"/>
    <mergeCell ref="U5:Z6"/>
    <mergeCell ref="P10:U11"/>
    <mergeCell ref="AT6:BE7"/>
    <mergeCell ref="BF6:BQ7"/>
    <mergeCell ref="AT5:BE5"/>
    <mergeCell ref="BF5:BQ5"/>
    <mergeCell ref="BI17:BR18"/>
    <mergeCell ref="U7:AL9"/>
    <mergeCell ref="AT8:AV9"/>
    <mergeCell ref="AW8:BQ9"/>
    <mergeCell ref="AT10:AV11"/>
    <mergeCell ref="AW10:BQ11"/>
    <mergeCell ref="AT12:AV13"/>
    <mergeCell ref="AW12:BQ13"/>
    <mergeCell ref="S15:AB16"/>
    <mergeCell ref="AS35:AU36"/>
    <mergeCell ref="AS37:AX38"/>
    <mergeCell ref="AS39:AX40"/>
    <mergeCell ref="AV2:AX3"/>
    <mergeCell ref="AY2:BA3"/>
    <mergeCell ref="B6:M6"/>
    <mergeCell ref="B7:M8"/>
    <mergeCell ref="BI2:BK3"/>
    <mergeCell ref="BL2:BL3"/>
    <mergeCell ref="B11:M11"/>
    <mergeCell ref="B12:M13"/>
    <mergeCell ref="AV16:AX16"/>
    <mergeCell ref="AY16:BH16"/>
    <mergeCell ref="BI16:BR16"/>
    <mergeCell ref="BI15:BR15"/>
    <mergeCell ref="A15:F16"/>
    <mergeCell ref="G15:R16"/>
    <mergeCell ref="P12:AQ13"/>
    <mergeCell ref="A17:F18"/>
    <mergeCell ref="G17:R18"/>
    <mergeCell ref="S17:AB18"/>
    <mergeCell ref="AC17:AE18"/>
    <mergeCell ref="AF17:AH18"/>
    <mergeCell ref="AI17:AR18"/>
  </mergeCells>
  <phoneticPr fontId="2"/>
  <dataValidations xWindow="1458" yWindow="410" count="6">
    <dataValidation type="textLength" operator="equal" allowBlank="1" showInputMessage="1" showErrorMessage="1" errorTitle="桁数エラー" error="13桁で入力してください" promptTitle="T　は入力不要です" prompt="半角数字13桁のみ" sqref="BF6:BQ7" xr:uid="{4C11D9BC-5FB0-45B9-B116-075556F0C86C}">
      <formula1>13</formula1>
    </dataValidation>
    <dataValidation type="textLength" operator="equal" allowBlank="1" showInputMessage="1" showErrorMessage="1" errorTitle="文字数エラー" error="8文字で入力してください" sqref="AT6" xr:uid="{B771885C-9483-4AD5-848C-D63C6C362069}">
      <formula1>8</formula1>
    </dataValidation>
    <dataValidation type="textLength" operator="equal" allowBlank="1" showInputMessage="1" showErrorMessage="1" errorTitle="文字数エラー" error="10文字で入力してください" sqref="B7:M8" xr:uid="{ED5E014A-7EFF-41B0-A0BF-862A1835C3E9}">
      <formula1>10</formula1>
    </dataValidation>
    <dataValidation type="textLength" operator="equal" allowBlank="1" showInputMessage="1" showErrorMessage="1" errorTitle="文字数エラー" error="ハイフンを含めた10文字で入力してください" sqref="B12:M13" xr:uid="{BA9EAADC-9FD3-4DC4-8BFE-FA45B289B84F}">
      <formula1>10</formula1>
    </dataValidation>
    <dataValidation type="textLength" allowBlank="1" showInputMessage="1" showErrorMessage="1" errorTitle="桁数エラー" error="6桁以内で入力してください" sqref="A17:F34" xr:uid="{326E2497-B50C-41F1-8722-1923343A412D}">
      <formula1>0</formula1>
      <formula2>6</formula2>
    </dataValidation>
    <dataValidation type="whole" allowBlank="1" showInputMessage="1" showErrorMessage="1" error="不正な値です" sqref="AV2:AX3" xr:uid="{EF262DA0-E393-4D7C-B4E0-F622C50BED23}">
      <formula1>1</formula1>
      <formula2>12</formula2>
    </dataValidation>
  </dataValidations>
  <pageMargins left="0.51181102362204722" right="0.11811023622047245" top="0.35433070866141736" bottom="0.19685039370078741" header="0.47244094488188981" footer="0.19685039370078741"/>
  <pageSetup paperSize="9" scale="99"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757B-B011-4729-BEEA-99C842C77FE3}">
  <dimension ref="A1:BR56"/>
  <sheetViews>
    <sheetView view="pageBreakPreview" zoomScale="130" zoomScaleNormal="100" zoomScaleSheetLayoutView="130" workbookViewId="0">
      <selection activeCell="U7" sqref="U6:AP9"/>
    </sheetView>
  </sheetViews>
  <sheetFormatPr defaultColWidth="2.125" defaultRowHeight="12.95" customHeight="1" x14ac:dyDescent="0.15"/>
  <cols>
    <col min="1" max="70" width="2" style="10" customWidth="1"/>
    <col min="71" max="16384" width="2.125" style="10"/>
  </cols>
  <sheetData>
    <row r="1" spans="1:70" s="2" customFormat="1" ht="12.95" customHeight="1" thickBot="1" x14ac:dyDescent="0.3">
      <c r="C1" s="3"/>
      <c r="G1" s="4"/>
      <c r="H1" s="5"/>
      <c r="I1" s="5"/>
      <c r="J1" s="5"/>
      <c r="K1" s="5"/>
      <c r="L1" s="6"/>
      <c r="M1" s="7"/>
      <c r="N1" s="7"/>
      <c r="O1" s="8"/>
      <c r="P1" s="8"/>
      <c r="R1" s="9"/>
      <c r="S1" s="9"/>
      <c r="T1" s="9"/>
      <c r="U1" s="9"/>
      <c r="V1" s="9"/>
      <c r="W1" s="9"/>
      <c r="X1" s="9"/>
      <c r="Y1" s="9"/>
      <c r="Z1" s="9"/>
      <c r="AA1" s="9"/>
      <c r="AB1" s="9"/>
      <c r="AC1" s="9"/>
      <c r="AD1" s="9"/>
      <c r="AE1" s="9"/>
      <c r="AF1" s="7"/>
      <c r="AG1" s="7"/>
      <c r="AH1" s="7"/>
      <c r="AI1" s="7"/>
      <c r="AJ1" s="7"/>
      <c r="AK1" s="7"/>
      <c r="AL1" s="7"/>
      <c r="AM1" s="7"/>
      <c r="AQ1" s="10"/>
      <c r="AR1" s="10"/>
      <c r="AS1" s="10"/>
      <c r="AT1" s="10"/>
      <c r="AU1" s="10"/>
      <c r="AV1" s="10"/>
      <c r="AW1" s="10"/>
      <c r="AX1" s="10"/>
      <c r="AY1" s="10"/>
      <c r="AZ1" s="10"/>
      <c r="BA1" s="10"/>
      <c r="BB1" s="10"/>
      <c r="BC1" s="10"/>
      <c r="BD1" s="10"/>
      <c r="BE1" s="10"/>
      <c r="BF1" s="10"/>
      <c r="BG1" s="10"/>
      <c r="BH1" s="10"/>
    </row>
    <row r="2" spans="1:70" ht="12.95" customHeight="1" x14ac:dyDescent="0.25">
      <c r="A2" s="3"/>
      <c r="B2" s="566" t="s">
        <v>40</v>
      </c>
      <c r="C2" s="566"/>
      <c r="D2" s="566"/>
      <c r="E2" s="566"/>
      <c r="F2" s="566"/>
      <c r="G2" s="566"/>
      <c r="H2" s="566"/>
      <c r="I2" s="566"/>
      <c r="J2" s="566"/>
      <c r="K2" s="566"/>
      <c r="L2" s="566"/>
      <c r="M2" s="566"/>
      <c r="N2" s="566"/>
      <c r="O2" s="566"/>
      <c r="P2" s="8"/>
      <c r="Q2" s="8"/>
      <c r="R2" s="9"/>
      <c r="S2" s="9"/>
      <c r="T2" s="178" t="s">
        <v>39</v>
      </c>
      <c r="U2" s="178"/>
      <c r="V2" s="178"/>
      <c r="W2" s="178"/>
      <c r="X2" s="178"/>
      <c r="Y2" s="178"/>
      <c r="Z2" s="178"/>
      <c r="AA2" s="178"/>
      <c r="AB2" s="178"/>
      <c r="AC2" s="178"/>
      <c r="AD2" s="178"/>
      <c r="AE2" s="178"/>
      <c r="AF2" s="178"/>
      <c r="AG2" s="178"/>
      <c r="AH2" s="178"/>
      <c r="AI2" s="178"/>
      <c r="AJ2" s="178"/>
      <c r="AK2" s="178"/>
      <c r="AL2" s="178"/>
      <c r="AM2" s="178"/>
      <c r="AN2" s="178"/>
      <c r="AO2" s="178"/>
      <c r="AP2" s="178"/>
      <c r="AV2" s="567"/>
      <c r="AW2" s="567"/>
      <c r="AX2" s="567"/>
      <c r="AY2" s="569" t="s">
        <v>16</v>
      </c>
      <c r="AZ2" s="185"/>
      <c r="BA2" s="185"/>
      <c r="BB2" s="11"/>
      <c r="BC2" s="11"/>
      <c r="BF2" s="172" t="s">
        <v>6</v>
      </c>
      <c r="BG2" s="172"/>
      <c r="BH2" s="172"/>
      <c r="BI2" s="556"/>
      <c r="BJ2" s="556"/>
      <c r="BK2" s="556"/>
      <c r="BL2" s="172" t="s">
        <v>3</v>
      </c>
      <c r="BM2" s="556"/>
      <c r="BN2" s="556"/>
      <c r="BO2" s="174" t="s">
        <v>4</v>
      </c>
      <c r="BP2" s="556"/>
      <c r="BQ2" s="556"/>
      <c r="BR2" s="174" t="s">
        <v>5</v>
      </c>
    </row>
    <row r="3" spans="1:70" ht="12.95" customHeight="1" thickBot="1" x14ac:dyDescent="0.3">
      <c r="A3" s="3"/>
      <c r="B3" s="566"/>
      <c r="C3" s="566"/>
      <c r="D3" s="566"/>
      <c r="E3" s="566"/>
      <c r="F3" s="566"/>
      <c r="G3" s="566"/>
      <c r="H3" s="566"/>
      <c r="I3" s="566"/>
      <c r="J3" s="566"/>
      <c r="K3" s="566"/>
      <c r="L3" s="566"/>
      <c r="M3" s="566"/>
      <c r="N3" s="566"/>
      <c r="O3" s="566"/>
      <c r="P3" s="8"/>
      <c r="Q3" s="8"/>
      <c r="R3" s="9"/>
      <c r="S3" s="9"/>
      <c r="T3" s="179"/>
      <c r="U3" s="179"/>
      <c r="V3" s="179"/>
      <c r="W3" s="179"/>
      <c r="X3" s="179"/>
      <c r="Y3" s="179"/>
      <c r="Z3" s="179"/>
      <c r="AA3" s="179"/>
      <c r="AB3" s="179"/>
      <c r="AC3" s="179"/>
      <c r="AD3" s="179"/>
      <c r="AE3" s="179"/>
      <c r="AF3" s="179"/>
      <c r="AG3" s="179"/>
      <c r="AH3" s="179"/>
      <c r="AI3" s="179"/>
      <c r="AJ3" s="179"/>
      <c r="AK3" s="179"/>
      <c r="AL3" s="179"/>
      <c r="AM3" s="179"/>
      <c r="AN3" s="179"/>
      <c r="AO3" s="179"/>
      <c r="AP3" s="179"/>
      <c r="AV3" s="568"/>
      <c r="AW3" s="568"/>
      <c r="AX3" s="568"/>
      <c r="AY3" s="187"/>
      <c r="AZ3" s="187"/>
      <c r="BA3" s="187"/>
      <c r="BE3" s="22"/>
      <c r="BF3" s="172"/>
      <c r="BG3" s="172"/>
      <c r="BH3" s="172"/>
      <c r="BI3" s="556"/>
      <c r="BJ3" s="556"/>
      <c r="BK3" s="556"/>
      <c r="BL3" s="172"/>
      <c r="BM3" s="556"/>
      <c r="BN3" s="556"/>
      <c r="BO3" s="174"/>
      <c r="BP3" s="556"/>
      <c r="BQ3" s="556"/>
      <c r="BR3" s="174"/>
    </row>
    <row r="4" spans="1:70" ht="12.95" customHeight="1" thickBot="1" x14ac:dyDescent="0.2">
      <c r="AS4"/>
      <c r="AW4" s="2"/>
      <c r="AX4" s="2"/>
      <c r="AY4" s="2"/>
      <c r="AZ4" s="2"/>
      <c r="BA4" s="2"/>
      <c r="BB4" s="2"/>
      <c r="BC4" s="2"/>
      <c r="BD4" s="2"/>
      <c r="BE4" s="2"/>
      <c r="BF4" s="2"/>
      <c r="BG4" s="2"/>
      <c r="BH4" s="2"/>
    </row>
    <row r="5" spans="1:70" ht="12.95" customHeight="1" x14ac:dyDescent="0.15">
      <c r="A5" s="557" t="s">
        <v>32</v>
      </c>
      <c r="B5" s="558"/>
      <c r="C5" s="558"/>
      <c r="D5" s="558"/>
      <c r="E5" s="558"/>
      <c r="F5" s="558"/>
      <c r="G5" s="558"/>
      <c r="H5" s="558"/>
      <c r="I5" s="558"/>
      <c r="J5" s="558"/>
      <c r="K5" s="558"/>
      <c r="L5" s="559"/>
      <c r="M5" s="12"/>
      <c r="N5" s="13"/>
      <c r="O5" s="13"/>
      <c r="P5" s="13"/>
      <c r="Q5" s="13"/>
      <c r="R5" s="13"/>
      <c r="S5" s="13"/>
      <c r="T5" s="13"/>
      <c r="U5" s="13"/>
      <c r="V5" s="13"/>
      <c r="W5" s="13"/>
      <c r="X5" s="13"/>
      <c r="AC5" s="2"/>
      <c r="AD5" s="2"/>
      <c r="AE5" s="2"/>
      <c r="AF5" s="2"/>
      <c r="AG5" s="2"/>
      <c r="AH5" s="2"/>
      <c r="AI5" s="560" t="s">
        <v>15</v>
      </c>
      <c r="AJ5" s="561"/>
      <c r="AK5" s="561"/>
      <c r="AL5" s="561"/>
      <c r="AM5" s="561"/>
      <c r="AN5" s="561"/>
      <c r="AO5" s="561"/>
      <c r="AP5" s="562"/>
      <c r="AR5" s="2"/>
      <c r="AS5" s="29" t="s">
        <v>21</v>
      </c>
      <c r="AT5" s="24"/>
      <c r="AU5" s="24"/>
      <c r="AV5" s="24"/>
      <c r="AW5" s="24"/>
      <c r="AX5" s="24"/>
      <c r="AY5" s="24"/>
      <c r="AZ5" s="24"/>
      <c r="BA5" s="24"/>
      <c r="BB5" s="24"/>
      <c r="BC5" s="24"/>
      <c r="BD5" s="24"/>
      <c r="BE5" s="24"/>
      <c r="BF5" s="24"/>
      <c r="BG5" s="24"/>
      <c r="BH5" s="24"/>
      <c r="BI5" s="24"/>
      <c r="BJ5" s="24"/>
      <c r="BK5" s="563" t="s">
        <v>17</v>
      </c>
      <c r="BL5" s="564"/>
      <c r="BM5" s="564"/>
      <c r="BN5" s="564"/>
      <c r="BO5" s="564"/>
      <c r="BP5" s="564"/>
      <c r="BQ5" s="564"/>
      <c r="BR5" s="565"/>
    </row>
    <row r="6" spans="1:70" ht="12.95" customHeight="1" x14ac:dyDescent="0.15">
      <c r="A6" s="389"/>
      <c r="B6" s="390"/>
      <c r="C6" s="390"/>
      <c r="D6" s="390"/>
      <c r="E6" s="390"/>
      <c r="F6" s="390"/>
      <c r="G6" s="390"/>
      <c r="H6" s="390"/>
      <c r="I6" s="390"/>
      <c r="J6" s="390"/>
      <c r="K6" s="390"/>
      <c r="L6" s="391"/>
      <c r="M6" s="15"/>
      <c r="N6" s="2"/>
      <c r="U6" s="36"/>
      <c r="V6" s="36"/>
      <c r="W6" s="36"/>
      <c r="X6" s="21"/>
      <c r="Y6" s="2"/>
      <c r="Z6" s="2"/>
      <c r="AC6" s="2"/>
      <c r="AD6" s="2"/>
      <c r="AE6" s="2"/>
      <c r="AF6" s="2"/>
      <c r="AG6" s="2"/>
      <c r="AH6" s="2"/>
      <c r="AI6" s="389"/>
      <c r="AJ6" s="390"/>
      <c r="AK6" s="390"/>
      <c r="AL6" s="390"/>
      <c r="AM6" s="390"/>
      <c r="AN6" s="390"/>
      <c r="AO6" s="390"/>
      <c r="AP6" s="391"/>
      <c r="AR6" s="14"/>
      <c r="AS6" s="25"/>
      <c r="AT6" s="14"/>
      <c r="AU6" s="14"/>
      <c r="AV6" s="14"/>
      <c r="AW6" s="14"/>
      <c r="AX6" s="14"/>
      <c r="AY6" s="14"/>
      <c r="AZ6" s="14"/>
      <c r="BA6" s="14"/>
      <c r="BB6" s="14"/>
      <c r="BC6" s="14"/>
      <c r="BD6" s="14"/>
      <c r="BE6" s="14"/>
      <c r="BF6" s="14"/>
      <c r="BG6" s="14"/>
      <c r="BH6" s="14"/>
      <c r="BK6" s="570"/>
      <c r="BL6" s="571"/>
      <c r="BM6" s="571"/>
      <c r="BN6" s="571"/>
      <c r="BO6" s="571"/>
      <c r="BP6" s="571"/>
      <c r="BQ6" s="571"/>
      <c r="BR6" s="572"/>
    </row>
    <row r="7" spans="1:70" ht="12.95" customHeight="1" thickBot="1" x14ac:dyDescent="0.2">
      <c r="A7" s="392"/>
      <c r="B7" s="393"/>
      <c r="C7" s="393"/>
      <c r="D7" s="393"/>
      <c r="E7" s="393"/>
      <c r="F7" s="393"/>
      <c r="G7" s="393"/>
      <c r="H7" s="393"/>
      <c r="I7" s="393"/>
      <c r="J7" s="393"/>
      <c r="K7" s="393"/>
      <c r="L7" s="394"/>
      <c r="M7" s="15"/>
      <c r="N7" s="2"/>
      <c r="U7" s="36"/>
      <c r="V7" s="36"/>
      <c r="W7" s="36"/>
      <c r="X7" s="2"/>
      <c r="Y7" s="2"/>
      <c r="Z7" s="2"/>
      <c r="AC7" s="2"/>
      <c r="AD7" s="2"/>
      <c r="AE7" s="2"/>
      <c r="AF7" s="2"/>
      <c r="AG7" s="2"/>
      <c r="AH7" s="2"/>
      <c r="AI7" s="392"/>
      <c r="AJ7" s="393"/>
      <c r="AK7" s="393"/>
      <c r="AL7" s="393"/>
      <c r="AM7" s="393"/>
      <c r="AN7" s="393"/>
      <c r="AO7" s="393"/>
      <c r="AP7" s="394"/>
      <c r="AR7" s="14"/>
      <c r="AS7" s="25"/>
      <c r="AT7" s="576"/>
      <c r="AU7" s="576"/>
      <c r="AV7" s="576"/>
      <c r="AW7" s="576"/>
      <c r="AX7" s="576"/>
      <c r="AY7" s="576"/>
      <c r="AZ7" s="576"/>
      <c r="BA7" s="576"/>
      <c r="BB7" s="576"/>
      <c r="BC7" s="576"/>
      <c r="BD7" s="576"/>
      <c r="BE7" s="576"/>
      <c r="BF7" s="576"/>
      <c r="BG7" s="576"/>
      <c r="BH7" s="576"/>
      <c r="BI7" s="576"/>
      <c r="BJ7" s="576"/>
      <c r="BK7" s="573"/>
      <c r="BL7" s="574"/>
      <c r="BM7" s="574"/>
      <c r="BN7" s="574"/>
      <c r="BO7" s="574"/>
      <c r="BP7" s="574"/>
      <c r="BQ7" s="574"/>
      <c r="BR7" s="575"/>
    </row>
    <row r="8" spans="1:70" ht="12.95" customHeight="1" x14ac:dyDescent="0.15">
      <c r="AC8" s="2"/>
      <c r="AD8" s="2"/>
      <c r="AE8" s="2"/>
      <c r="AF8" s="2"/>
      <c r="AG8" s="2"/>
      <c r="AH8" s="2"/>
      <c r="AI8" s="2"/>
      <c r="AJ8" s="2"/>
      <c r="AK8" s="2"/>
      <c r="AL8" s="2"/>
      <c r="AM8" s="2"/>
      <c r="AN8" s="2"/>
      <c r="AO8" s="2"/>
      <c r="AP8" s="2"/>
      <c r="AR8" s="14"/>
      <c r="AS8" s="25"/>
      <c r="AT8" s="576"/>
      <c r="AU8" s="576"/>
      <c r="AV8" s="576"/>
      <c r="AW8" s="576"/>
      <c r="AX8" s="576"/>
      <c r="AY8" s="576"/>
      <c r="AZ8" s="576"/>
      <c r="BA8" s="576"/>
      <c r="BB8" s="576"/>
      <c r="BC8" s="576"/>
      <c r="BD8" s="576"/>
      <c r="BE8" s="576"/>
      <c r="BF8" s="576"/>
      <c r="BG8" s="576"/>
      <c r="BH8" s="576"/>
      <c r="BI8" s="576"/>
      <c r="BJ8" s="576"/>
      <c r="BK8" s="19"/>
      <c r="BL8" s="19"/>
      <c r="BM8" s="19"/>
      <c r="BN8" s="19"/>
      <c r="BO8" s="19"/>
      <c r="BP8" s="19"/>
      <c r="BQ8" s="19"/>
      <c r="BR8" s="26"/>
    </row>
    <row r="9" spans="1:70" ht="12.95" customHeight="1" x14ac:dyDescent="0.15">
      <c r="U9" s="21"/>
      <c r="V9" s="2"/>
      <c r="W9" s="2"/>
      <c r="X9" s="35"/>
      <c r="Y9" s="2"/>
      <c r="Z9" s="2"/>
      <c r="AC9" s="2"/>
      <c r="AD9" s="2"/>
      <c r="AE9" s="2"/>
      <c r="AF9" s="2"/>
      <c r="AG9" s="2"/>
      <c r="AH9" s="2"/>
      <c r="AI9" s="33"/>
      <c r="AJ9" s="33"/>
      <c r="AK9" s="33"/>
      <c r="AL9" s="33"/>
      <c r="AM9" s="33"/>
      <c r="AN9" s="33"/>
      <c r="AO9" s="33"/>
      <c r="AP9" s="33"/>
      <c r="AR9" s="14"/>
      <c r="AS9" s="25"/>
      <c r="AT9" s="576"/>
      <c r="AU9" s="577"/>
      <c r="AV9" s="577"/>
      <c r="AW9" s="577"/>
      <c r="AX9" s="577"/>
      <c r="AY9" s="577"/>
      <c r="AZ9" s="577"/>
      <c r="BA9" s="577"/>
      <c r="BB9" s="577"/>
      <c r="BC9" s="577"/>
      <c r="BD9" s="577"/>
      <c r="BE9" s="577"/>
      <c r="BF9" s="577"/>
      <c r="BG9" s="577"/>
      <c r="BH9" s="577"/>
      <c r="BI9" s="577"/>
      <c r="BJ9" s="577"/>
      <c r="BK9" s="577"/>
      <c r="BL9" s="577"/>
      <c r="BM9" s="577"/>
      <c r="BN9" s="20"/>
      <c r="BO9" s="20"/>
      <c r="BP9" s="20"/>
      <c r="BQ9" s="20"/>
      <c r="BR9" s="26"/>
    </row>
    <row r="10" spans="1:70" ht="12.95" customHeight="1" thickBot="1" x14ac:dyDescent="0.2">
      <c r="N10" s="578" t="s">
        <v>8</v>
      </c>
      <c r="O10" s="578"/>
      <c r="P10" s="578"/>
      <c r="Q10" s="578"/>
      <c r="R10" s="578"/>
      <c r="U10" s="2"/>
      <c r="V10" s="2"/>
      <c r="W10" s="2"/>
      <c r="X10" s="2"/>
      <c r="Y10" s="2"/>
      <c r="Z10" s="2"/>
      <c r="AI10" s="34"/>
      <c r="AJ10" s="34"/>
      <c r="AK10" s="34"/>
      <c r="AL10" s="34"/>
      <c r="AM10" s="34"/>
      <c r="AN10" s="34"/>
      <c r="AO10" s="34"/>
      <c r="AP10" s="34"/>
      <c r="AR10" s="14"/>
      <c r="AS10" s="25"/>
      <c r="AT10" s="577"/>
      <c r="AU10" s="577"/>
      <c r="AV10" s="577"/>
      <c r="AW10" s="577"/>
      <c r="AX10" s="577"/>
      <c r="AY10" s="577"/>
      <c r="AZ10" s="577"/>
      <c r="BA10" s="577"/>
      <c r="BB10" s="577"/>
      <c r="BC10" s="577"/>
      <c r="BD10" s="577"/>
      <c r="BE10" s="577"/>
      <c r="BF10" s="577"/>
      <c r="BG10" s="577"/>
      <c r="BH10" s="577"/>
      <c r="BI10" s="577"/>
      <c r="BJ10" s="577"/>
      <c r="BK10" s="577"/>
      <c r="BL10" s="577"/>
      <c r="BM10" s="577"/>
      <c r="BN10" s="20"/>
      <c r="BO10" s="20"/>
      <c r="BP10" s="20"/>
      <c r="BQ10" s="20"/>
      <c r="BR10" s="26"/>
    </row>
    <row r="11" spans="1:70" ht="12.95" customHeight="1" x14ac:dyDescent="0.2">
      <c r="A11" s="560" t="s">
        <v>31</v>
      </c>
      <c r="B11" s="561"/>
      <c r="C11" s="561"/>
      <c r="D11" s="561"/>
      <c r="E11" s="561"/>
      <c r="F11" s="561"/>
      <c r="G11" s="561"/>
      <c r="H11" s="561"/>
      <c r="I11" s="561"/>
      <c r="J11" s="561"/>
      <c r="K11" s="561"/>
      <c r="L11" s="562"/>
      <c r="N11" s="578"/>
      <c r="O11" s="578"/>
      <c r="P11" s="578"/>
      <c r="Q11" s="578"/>
      <c r="R11" s="578"/>
      <c r="S11" s="32"/>
      <c r="T11" s="32"/>
      <c r="U11" s="32"/>
      <c r="V11" s="32"/>
      <c r="W11" s="32"/>
      <c r="X11" s="32"/>
      <c r="Y11" s="32"/>
      <c r="Z11" s="32"/>
      <c r="AA11" s="32"/>
      <c r="AB11" s="32"/>
      <c r="AC11" s="32"/>
      <c r="AD11" s="32"/>
      <c r="AE11" s="32"/>
      <c r="AF11" s="32"/>
      <c r="AG11" s="32"/>
      <c r="AH11" s="32"/>
      <c r="AI11" s="34"/>
      <c r="AJ11" s="34"/>
      <c r="AK11" s="34"/>
      <c r="AL11" s="34"/>
      <c r="AM11" s="34"/>
      <c r="AN11" s="34"/>
      <c r="AO11" s="34"/>
      <c r="AP11" s="34"/>
      <c r="AR11" s="14"/>
      <c r="AS11" s="25"/>
      <c r="AT11" s="576"/>
      <c r="AU11" s="577"/>
      <c r="AV11" s="577"/>
      <c r="AW11" s="577"/>
      <c r="AX11" s="577"/>
      <c r="AY11" s="577"/>
      <c r="AZ11" s="577"/>
      <c r="BA11" s="577"/>
      <c r="BB11" s="577"/>
      <c r="BC11" s="577"/>
      <c r="BD11" s="577"/>
      <c r="BE11" s="577"/>
      <c r="BF11" s="577"/>
      <c r="BG11" s="577"/>
      <c r="BH11" s="577"/>
      <c r="BI11" s="577"/>
      <c r="BJ11" s="577"/>
      <c r="BK11" s="577"/>
      <c r="BL11" s="577"/>
      <c r="BM11" s="577"/>
      <c r="BN11" s="20"/>
      <c r="BO11" s="20"/>
      <c r="BP11" s="20"/>
      <c r="BQ11" s="20"/>
      <c r="BR11" s="26"/>
    </row>
    <row r="12" spans="1:70" ht="12.95" customHeight="1" x14ac:dyDescent="0.15">
      <c r="A12" s="376"/>
      <c r="B12" s="377"/>
      <c r="C12" s="377"/>
      <c r="D12" s="377"/>
      <c r="E12" s="377"/>
      <c r="F12" s="377"/>
      <c r="G12" s="377"/>
      <c r="H12" s="377"/>
      <c r="I12" s="377"/>
      <c r="J12" s="377"/>
      <c r="K12" s="377"/>
      <c r="L12" s="378"/>
      <c r="N12" s="576"/>
      <c r="O12" s="576"/>
      <c r="P12" s="576"/>
      <c r="Q12" s="576"/>
      <c r="R12" s="576"/>
      <c r="S12" s="576"/>
      <c r="T12" s="576"/>
      <c r="U12" s="576"/>
      <c r="V12" s="576"/>
      <c r="W12" s="576"/>
      <c r="X12" s="576"/>
      <c r="Y12" s="576"/>
      <c r="Z12" s="576"/>
      <c r="AA12" s="576"/>
      <c r="AB12" s="576"/>
      <c r="AC12" s="576"/>
      <c r="AD12" s="576"/>
      <c r="AE12" s="576"/>
      <c r="AF12" s="576"/>
      <c r="AG12" s="576"/>
      <c r="AH12" s="576"/>
      <c r="AI12" s="576"/>
      <c r="AJ12" s="576"/>
      <c r="AK12" s="576"/>
      <c r="AL12" s="576"/>
      <c r="AM12" s="576"/>
      <c r="AR12" s="14"/>
      <c r="AS12" s="25"/>
      <c r="AT12" s="577"/>
      <c r="AU12" s="577"/>
      <c r="AV12" s="577"/>
      <c r="AW12" s="577"/>
      <c r="AX12" s="577"/>
      <c r="AY12" s="577"/>
      <c r="AZ12" s="577"/>
      <c r="BA12" s="577"/>
      <c r="BB12" s="577"/>
      <c r="BC12" s="577"/>
      <c r="BD12" s="577"/>
      <c r="BE12" s="577"/>
      <c r="BF12" s="577"/>
      <c r="BG12" s="577"/>
      <c r="BH12" s="577"/>
      <c r="BI12" s="577"/>
      <c r="BJ12" s="577"/>
      <c r="BK12" s="577"/>
      <c r="BL12" s="577"/>
      <c r="BM12" s="577"/>
      <c r="BN12" s="20"/>
      <c r="BO12" s="20"/>
      <c r="BP12" s="20"/>
      <c r="BQ12" s="20"/>
      <c r="BR12" s="26"/>
    </row>
    <row r="13" spans="1:70" ht="12.95" customHeight="1" thickBot="1" x14ac:dyDescent="0.2">
      <c r="A13" s="379"/>
      <c r="B13" s="380"/>
      <c r="C13" s="380"/>
      <c r="D13" s="380"/>
      <c r="E13" s="380"/>
      <c r="F13" s="380"/>
      <c r="G13" s="380"/>
      <c r="H13" s="380"/>
      <c r="I13" s="380"/>
      <c r="J13" s="380"/>
      <c r="K13" s="380"/>
      <c r="L13" s="381"/>
      <c r="N13" s="579"/>
      <c r="O13" s="579"/>
      <c r="P13" s="579"/>
      <c r="Q13" s="579"/>
      <c r="R13" s="579"/>
      <c r="S13" s="579"/>
      <c r="T13" s="579"/>
      <c r="U13" s="579"/>
      <c r="V13" s="579"/>
      <c r="W13" s="579"/>
      <c r="X13" s="579"/>
      <c r="Y13" s="579"/>
      <c r="Z13" s="579"/>
      <c r="AA13" s="579"/>
      <c r="AB13" s="579"/>
      <c r="AC13" s="579"/>
      <c r="AD13" s="579"/>
      <c r="AE13" s="579"/>
      <c r="AF13" s="579"/>
      <c r="AG13" s="579"/>
      <c r="AH13" s="579"/>
      <c r="AI13" s="579"/>
      <c r="AJ13" s="579"/>
      <c r="AK13" s="579"/>
      <c r="AL13" s="579"/>
      <c r="AM13" s="579"/>
      <c r="AP13" s="16"/>
      <c r="AR13" s="14"/>
      <c r="AS13" s="30"/>
      <c r="AT13" s="31"/>
      <c r="AU13" s="31"/>
      <c r="AV13" s="31"/>
      <c r="AW13" s="31"/>
      <c r="AX13" s="31"/>
      <c r="AY13" s="31"/>
      <c r="AZ13" s="31"/>
      <c r="BA13" s="31"/>
      <c r="BB13" s="31"/>
      <c r="BC13" s="31"/>
      <c r="BD13" s="31"/>
      <c r="BE13" s="31"/>
      <c r="BF13" s="31"/>
      <c r="BG13" s="31"/>
      <c r="BH13" s="31"/>
      <c r="BI13" s="27"/>
      <c r="BJ13" s="27"/>
      <c r="BK13" s="27"/>
      <c r="BL13" s="27"/>
      <c r="BM13" s="27"/>
      <c r="BN13" s="27"/>
      <c r="BO13" s="27"/>
      <c r="BP13" s="27"/>
      <c r="BQ13" s="27"/>
      <c r="BR13" s="28"/>
    </row>
    <row r="14" spans="1:70" ht="12.95" customHeight="1" thickBot="1" x14ac:dyDescent="0.2">
      <c r="A14" s="2"/>
      <c r="B14" s="2"/>
      <c r="AT14" s="17"/>
    </row>
    <row r="15" spans="1:70" ht="12.95" customHeight="1" x14ac:dyDescent="0.15">
      <c r="A15" s="440" t="s">
        <v>0</v>
      </c>
      <c r="B15" s="441"/>
      <c r="C15" s="441"/>
      <c r="D15" s="441"/>
      <c r="E15" s="441"/>
      <c r="F15" s="442"/>
      <c r="G15" s="277" t="s">
        <v>9</v>
      </c>
      <c r="H15" s="278"/>
      <c r="I15" s="278"/>
      <c r="J15" s="278"/>
      <c r="K15" s="278"/>
      <c r="L15" s="278"/>
      <c r="M15" s="278"/>
      <c r="N15" s="278"/>
      <c r="O15" s="278"/>
      <c r="P15" s="278"/>
      <c r="Q15" s="278"/>
      <c r="R15" s="279"/>
      <c r="S15" s="283" t="s">
        <v>36</v>
      </c>
      <c r="T15" s="284"/>
      <c r="U15" s="284"/>
      <c r="V15" s="284"/>
      <c r="W15" s="284"/>
      <c r="X15" s="284"/>
      <c r="Y15" s="284"/>
      <c r="Z15" s="284"/>
      <c r="AA15" s="284"/>
      <c r="AB15" s="284"/>
      <c r="AC15" s="287" t="s">
        <v>35</v>
      </c>
      <c r="AD15" s="288"/>
      <c r="AE15" s="288"/>
      <c r="AF15" s="288"/>
      <c r="AG15" s="288"/>
      <c r="AH15" s="288"/>
      <c r="AI15" s="288"/>
      <c r="AJ15" s="288"/>
      <c r="AK15" s="288"/>
      <c r="AL15" s="288"/>
      <c r="AM15" s="288"/>
      <c r="AN15" s="288"/>
      <c r="AO15" s="288"/>
      <c r="AP15" s="288"/>
      <c r="AQ15" s="288"/>
      <c r="AR15" s="289"/>
      <c r="AS15" s="580" t="s">
        <v>34</v>
      </c>
      <c r="AT15" s="288"/>
      <c r="AU15" s="288"/>
      <c r="AV15" s="288"/>
      <c r="AW15" s="288"/>
      <c r="AX15" s="288"/>
      <c r="AY15" s="288"/>
      <c r="AZ15" s="288"/>
      <c r="BA15" s="288"/>
      <c r="BB15" s="288"/>
      <c r="BC15" s="288"/>
      <c r="BD15" s="288"/>
      <c r="BE15" s="288"/>
      <c r="BF15" s="288"/>
      <c r="BG15" s="288"/>
      <c r="BH15" s="289"/>
      <c r="BI15" s="292" t="s">
        <v>33</v>
      </c>
      <c r="BJ15" s="581"/>
      <c r="BK15" s="581"/>
      <c r="BL15" s="581"/>
      <c r="BM15" s="581"/>
      <c r="BN15" s="581"/>
      <c r="BO15" s="581"/>
      <c r="BP15" s="581"/>
      <c r="BQ15" s="581"/>
      <c r="BR15" s="582"/>
    </row>
    <row r="16" spans="1:70" ht="12.95" customHeight="1" x14ac:dyDescent="0.15">
      <c r="A16" s="443"/>
      <c r="B16" s="444"/>
      <c r="C16" s="444"/>
      <c r="D16" s="444"/>
      <c r="E16" s="444"/>
      <c r="F16" s="445"/>
      <c r="G16" s="280"/>
      <c r="H16" s="281"/>
      <c r="I16" s="281"/>
      <c r="J16" s="281"/>
      <c r="K16" s="281"/>
      <c r="L16" s="281"/>
      <c r="M16" s="281"/>
      <c r="N16" s="281"/>
      <c r="O16" s="281"/>
      <c r="P16" s="281"/>
      <c r="Q16" s="281"/>
      <c r="R16" s="282"/>
      <c r="S16" s="285"/>
      <c r="T16" s="286"/>
      <c r="U16" s="286"/>
      <c r="V16" s="286"/>
      <c r="W16" s="286"/>
      <c r="X16" s="286"/>
      <c r="Y16" s="286"/>
      <c r="Z16" s="286"/>
      <c r="AA16" s="286"/>
      <c r="AB16" s="286"/>
      <c r="AC16" s="449" t="s">
        <v>7</v>
      </c>
      <c r="AD16" s="407"/>
      <c r="AE16" s="408"/>
      <c r="AF16" s="406" t="s">
        <v>11</v>
      </c>
      <c r="AG16" s="407"/>
      <c r="AH16" s="408"/>
      <c r="AI16" s="252" t="s">
        <v>37</v>
      </c>
      <c r="AJ16" s="253"/>
      <c r="AK16" s="253"/>
      <c r="AL16" s="253"/>
      <c r="AM16" s="253"/>
      <c r="AN16" s="253"/>
      <c r="AO16" s="253"/>
      <c r="AP16" s="253"/>
      <c r="AQ16" s="253"/>
      <c r="AR16" s="254"/>
      <c r="AS16" s="406" t="s">
        <v>7</v>
      </c>
      <c r="AT16" s="407"/>
      <c r="AU16" s="408"/>
      <c r="AV16" s="406" t="s">
        <v>11</v>
      </c>
      <c r="AW16" s="407"/>
      <c r="AX16" s="408"/>
      <c r="AY16" s="252" t="s">
        <v>37</v>
      </c>
      <c r="AZ16" s="253"/>
      <c r="BA16" s="253"/>
      <c r="BB16" s="253"/>
      <c r="BC16" s="253"/>
      <c r="BD16" s="253"/>
      <c r="BE16" s="253"/>
      <c r="BF16" s="253"/>
      <c r="BG16" s="253"/>
      <c r="BH16" s="254"/>
      <c r="BI16" s="252" t="s">
        <v>37</v>
      </c>
      <c r="BJ16" s="253"/>
      <c r="BK16" s="253"/>
      <c r="BL16" s="253"/>
      <c r="BM16" s="253"/>
      <c r="BN16" s="253"/>
      <c r="BO16" s="253"/>
      <c r="BP16" s="253"/>
      <c r="BQ16" s="253"/>
      <c r="BR16" s="254"/>
    </row>
    <row r="17" spans="1:70" ht="12.95" customHeight="1" x14ac:dyDescent="0.15">
      <c r="A17" s="452"/>
      <c r="B17" s="453"/>
      <c r="C17" s="453"/>
      <c r="D17" s="453"/>
      <c r="E17" s="453"/>
      <c r="F17" s="454"/>
      <c r="G17" s="416"/>
      <c r="H17" s="458"/>
      <c r="I17" s="458"/>
      <c r="J17" s="458"/>
      <c r="K17" s="458"/>
      <c r="L17" s="458"/>
      <c r="M17" s="458"/>
      <c r="N17" s="458"/>
      <c r="O17" s="458"/>
      <c r="P17" s="458"/>
      <c r="Q17" s="458"/>
      <c r="R17" s="459"/>
      <c r="S17" s="463">
        <v>1000000</v>
      </c>
      <c r="T17" s="464"/>
      <c r="U17" s="464"/>
      <c r="V17" s="464"/>
      <c r="W17" s="464"/>
      <c r="X17" s="464"/>
      <c r="Y17" s="464"/>
      <c r="Z17" s="464"/>
      <c r="AA17" s="464"/>
      <c r="AB17" s="464"/>
      <c r="AC17" s="426">
        <v>0.12</v>
      </c>
      <c r="AD17" s="427"/>
      <c r="AE17" s="428"/>
      <c r="AF17" s="432">
        <v>1</v>
      </c>
      <c r="AG17" s="427"/>
      <c r="AH17" s="428"/>
      <c r="AI17" s="434">
        <f>ROUNDDOWN(S17*AC17*AF17,0)</f>
        <v>120000</v>
      </c>
      <c r="AJ17" s="435"/>
      <c r="AK17" s="435"/>
      <c r="AL17" s="435"/>
      <c r="AM17" s="435"/>
      <c r="AN17" s="435"/>
      <c r="AO17" s="435"/>
      <c r="AP17" s="435"/>
      <c r="AQ17" s="435"/>
      <c r="AR17" s="436"/>
      <c r="AS17" s="432"/>
      <c r="AT17" s="427"/>
      <c r="AU17" s="428"/>
      <c r="AV17" s="432">
        <v>1</v>
      </c>
      <c r="AW17" s="427"/>
      <c r="AX17" s="428"/>
      <c r="AY17" s="434">
        <f>ROUNDDOWN(S17*AS17*AV17,0)</f>
        <v>0</v>
      </c>
      <c r="AZ17" s="435"/>
      <c r="BA17" s="435"/>
      <c r="BB17" s="435"/>
      <c r="BC17" s="435"/>
      <c r="BD17" s="435"/>
      <c r="BE17" s="435"/>
      <c r="BF17" s="435"/>
      <c r="BG17" s="435"/>
      <c r="BH17" s="436"/>
      <c r="BI17" s="450">
        <f>AY17-AI17</f>
        <v>-120000</v>
      </c>
      <c r="BJ17" s="435"/>
      <c r="BK17" s="435"/>
      <c r="BL17" s="435"/>
      <c r="BM17" s="435"/>
      <c r="BN17" s="435"/>
      <c r="BO17" s="435"/>
      <c r="BP17" s="435"/>
      <c r="BQ17" s="435"/>
      <c r="BR17" s="436"/>
    </row>
    <row r="18" spans="1:70" ht="12.95" customHeight="1" x14ac:dyDescent="0.15">
      <c r="A18" s="455"/>
      <c r="B18" s="456"/>
      <c r="C18" s="456"/>
      <c r="D18" s="456"/>
      <c r="E18" s="456"/>
      <c r="F18" s="457"/>
      <c r="G18" s="460"/>
      <c r="H18" s="461"/>
      <c r="I18" s="461"/>
      <c r="J18" s="461"/>
      <c r="K18" s="461"/>
      <c r="L18" s="461"/>
      <c r="M18" s="461"/>
      <c r="N18" s="461"/>
      <c r="O18" s="461"/>
      <c r="P18" s="461"/>
      <c r="Q18" s="461"/>
      <c r="R18" s="462"/>
      <c r="S18" s="465"/>
      <c r="T18" s="466"/>
      <c r="U18" s="466"/>
      <c r="V18" s="466"/>
      <c r="W18" s="466"/>
      <c r="X18" s="466"/>
      <c r="Y18" s="466"/>
      <c r="Z18" s="466"/>
      <c r="AA18" s="466"/>
      <c r="AB18" s="466"/>
      <c r="AC18" s="429"/>
      <c r="AD18" s="430"/>
      <c r="AE18" s="431"/>
      <c r="AF18" s="433"/>
      <c r="AG18" s="430"/>
      <c r="AH18" s="431"/>
      <c r="AI18" s="437"/>
      <c r="AJ18" s="438"/>
      <c r="AK18" s="438"/>
      <c r="AL18" s="438"/>
      <c r="AM18" s="438"/>
      <c r="AN18" s="438"/>
      <c r="AO18" s="438"/>
      <c r="AP18" s="438"/>
      <c r="AQ18" s="438"/>
      <c r="AR18" s="439"/>
      <c r="AS18" s="433"/>
      <c r="AT18" s="430"/>
      <c r="AU18" s="431"/>
      <c r="AV18" s="433"/>
      <c r="AW18" s="430"/>
      <c r="AX18" s="431"/>
      <c r="AY18" s="437"/>
      <c r="AZ18" s="438"/>
      <c r="BA18" s="438"/>
      <c r="BB18" s="438"/>
      <c r="BC18" s="438"/>
      <c r="BD18" s="438"/>
      <c r="BE18" s="438"/>
      <c r="BF18" s="438"/>
      <c r="BG18" s="438"/>
      <c r="BH18" s="439"/>
      <c r="BI18" s="451"/>
      <c r="BJ18" s="438"/>
      <c r="BK18" s="438"/>
      <c r="BL18" s="438"/>
      <c r="BM18" s="438"/>
      <c r="BN18" s="438"/>
      <c r="BO18" s="438"/>
      <c r="BP18" s="438"/>
      <c r="BQ18" s="438"/>
      <c r="BR18" s="439"/>
    </row>
    <row r="19" spans="1:70" ht="12.95" customHeight="1" x14ac:dyDescent="0.15">
      <c r="A19" s="452"/>
      <c r="B19" s="453"/>
      <c r="C19" s="453"/>
      <c r="D19" s="453"/>
      <c r="E19" s="453"/>
      <c r="F19" s="454"/>
      <c r="G19" s="416"/>
      <c r="H19" s="458"/>
      <c r="I19" s="458"/>
      <c r="J19" s="458"/>
      <c r="K19" s="458"/>
      <c r="L19" s="458"/>
      <c r="M19" s="458"/>
      <c r="N19" s="458"/>
      <c r="O19" s="458"/>
      <c r="P19" s="458"/>
      <c r="Q19" s="458"/>
      <c r="R19" s="459"/>
      <c r="S19" s="463"/>
      <c r="T19" s="464"/>
      <c r="U19" s="464"/>
      <c r="V19" s="464"/>
      <c r="W19" s="464"/>
      <c r="X19" s="464"/>
      <c r="Y19" s="464"/>
      <c r="Z19" s="464"/>
      <c r="AA19" s="464"/>
      <c r="AB19" s="464"/>
      <c r="AC19" s="475"/>
      <c r="AD19" s="468"/>
      <c r="AE19" s="469"/>
      <c r="AF19" s="473">
        <v>1</v>
      </c>
      <c r="AG19" s="468"/>
      <c r="AH19" s="469"/>
      <c r="AI19" s="434">
        <f t="shared" ref="AI19" si="0">ROUNDDOWN(S19*AC19*AF19,0)</f>
        <v>0</v>
      </c>
      <c r="AJ19" s="435"/>
      <c r="AK19" s="435"/>
      <c r="AL19" s="435"/>
      <c r="AM19" s="435"/>
      <c r="AN19" s="435"/>
      <c r="AO19" s="435"/>
      <c r="AP19" s="435"/>
      <c r="AQ19" s="435"/>
      <c r="AR19" s="436"/>
      <c r="AS19" s="467"/>
      <c r="AT19" s="468"/>
      <c r="AU19" s="469"/>
      <c r="AV19" s="473">
        <v>1</v>
      </c>
      <c r="AW19" s="468"/>
      <c r="AX19" s="469"/>
      <c r="AY19" s="434">
        <f t="shared" ref="AY19" si="1">ROUNDDOWN(S19*AS19*AV19,0)</f>
        <v>0</v>
      </c>
      <c r="AZ19" s="435"/>
      <c r="BA19" s="435"/>
      <c r="BB19" s="435"/>
      <c r="BC19" s="435"/>
      <c r="BD19" s="435"/>
      <c r="BE19" s="435"/>
      <c r="BF19" s="435"/>
      <c r="BG19" s="435"/>
      <c r="BH19" s="436"/>
      <c r="BI19" s="450">
        <f>AY19-AI19</f>
        <v>0</v>
      </c>
      <c r="BJ19" s="435"/>
      <c r="BK19" s="435"/>
      <c r="BL19" s="435"/>
      <c r="BM19" s="435"/>
      <c r="BN19" s="435"/>
      <c r="BO19" s="435"/>
      <c r="BP19" s="435"/>
      <c r="BQ19" s="435"/>
      <c r="BR19" s="436"/>
    </row>
    <row r="20" spans="1:70" ht="12.95" customHeight="1" x14ac:dyDescent="0.15">
      <c r="A20" s="455"/>
      <c r="B20" s="456"/>
      <c r="C20" s="456"/>
      <c r="D20" s="456"/>
      <c r="E20" s="456"/>
      <c r="F20" s="457"/>
      <c r="G20" s="460"/>
      <c r="H20" s="461"/>
      <c r="I20" s="461"/>
      <c r="J20" s="461"/>
      <c r="K20" s="461"/>
      <c r="L20" s="461"/>
      <c r="M20" s="461"/>
      <c r="N20" s="461"/>
      <c r="O20" s="461"/>
      <c r="P20" s="461"/>
      <c r="Q20" s="461"/>
      <c r="R20" s="462"/>
      <c r="S20" s="465"/>
      <c r="T20" s="466"/>
      <c r="U20" s="466"/>
      <c r="V20" s="466"/>
      <c r="W20" s="466"/>
      <c r="X20" s="466"/>
      <c r="Y20" s="466"/>
      <c r="Z20" s="466"/>
      <c r="AA20" s="466"/>
      <c r="AB20" s="466"/>
      <c r="AC20" s="470"/>
      <c r="AD20" s="471"/>
      <c r="AE20" s="472"/>
      <c r="AF20" s="474"/>
      <c r="AG20" s="471"/>
      <c r="AH20" s="472"/>
      <c r="AI20" s="437"/>
      <c r="AJ20" s="438"/>
      <c r="AK20" s="438"/>
      <c r="AL20" s="438"/>
      <c r="AM20" s="438"/>
      <c r="AN20" s="438"/>
      <c r="AO20" s="438"/>
      <c r="AP20" s="438"/>
      <c r="AQ20" s="438"/>
      <c r="AR20" s="439"/>
      <c r="AS20" s="470"/>
      <c r="AT20" s="471"/>
      <c r="AU20" s="472"/>
      <c r="AV20" s="474"/>
      <c r="AW20" s="471"/>
      <c r="AX20" s="472"/>
      <c r="AY20" s="437"/>
      <c r="AZ20" s="438"/>
      <c r="BA20" s="438"/>
      <c r="BB20" s="438"/>
      <c r="BC20" s="438"/>
      <c r="BD20" s="438"/>
      <c r="BE20" s="438"/>
      <c r="BF20" s="438"/>
      <c r="BG20" s="438"/>
      <c r="BH20" s="439"/>
      <c r="BI20" s="451"/>
      <c r="BJ20" s="438"/>
      <c r="BK20" s="438"/>
      <c r="BL20" s="438"/>
      <c r="BM20" s="438"/>
      <c r="BN20" s="438"/>
      <c r="BO20" s="438"/>
      <c r="BP20" s="438"/>
      <c r="BQ20" s="438"/>
      <c r="BR20" s="439"/>
    </row>
    <row r="21" spans="1:70" ht="12.95" customHeight="1" x14ac:dyDescent="0.15">
      <c r="A21" s="452"/>
      <c r="B21" s="453"/>
      <c r="C21" s="453"/>
      <c r="D21" s="453"/>
      <c r="E21" s="453"/>
      <c r="F21" s="454"/>
      <c r="G21" s="476"/>
      <c r="H21" s="458"/>
      <c r="I21" s="458"/>
      <c r="J21" s="458"/>
      <c r="K21" s="458"/>
      <c r="L21" s="458"/>
      <c r="M21" s="458"/>
      <c r="N21" s="458"/>
      <c r="O21" s="458"/>
      <c r="P21" s="458"/>
      <c r="Q21" s="458"/>
      <c r="R21" s="459"/>
      <c r="S21" s="463"/>
      <c r="T21" s="464"/>
      <c r="U21" s="464"/>
      <c r="V21" s="464"/>
      <c r="W21" s="464"/>
      <c r="X21" s="464"/>
      <c r="Y21" s="464"/>
      <c r="Z21" s="464"/>
      <c r="AA21" s="464"/>
      <c r="AB21" s="464"/>
      <c r="AC21" s="467"/>
      <c r="AD21" s="468"/>
      <c r="AE21" s="469"/>
      <c r="AF21" s="473">
        <v>1</v>
      </c>
      <c r="AG21" s="468"/>
      <c r="AH21" s="469"/>
      <c r="AI21" s="434">
        <f t="shared" ref="AI21" si="2">ROUNDDOWN(S21*AC21*AF21,0)</f>
        <v>0</v>
      </c>
      <c r="AJ21" s="435"/>
      <c r="AK21" s="435"/>
      <c r="AL21" s="435"/>
      <c r="AM21" s="435"/>
      <c r="AN21" s="435"/>
      <c r="AO21" s="435"/>
      <c r="AP21" s="435"/>
      <c r="AQ21" s="435"/>
      <c r="AR21" s="436"/>
      <c r="AS21" s="467"/>
      <c r="AT21" s="468"/>
      <c r="AU21" s="469"/>
      <c r="AV21" s="473">
        <v>1</v>
      </c>
      <c r="AW21" s="468"/>
      <c r="AX21" s="469"/>
      <c r="AY21" s="434">
        <f t="shared" ref="AY21" si="3">ROUNDDOWN(S21*AS21*AV21,0)</f>
        <v>0</v>
      </c>
      <c r="AZ21" s="435"/>
      <c r="BA21" s="435"/>
      <c r="BB21" s="435"/>
      <c r="BC21" s="435"/>
      <c r="BD21" s="435"/>
      <c r="BE21" s="435"/>
      <c r="BF21" s="435"/>
      <c r="BG21" s="435"/>
      <c r="BH21" s="436"/>
      <c r="BI21" s="450">
        <f>AY21-AI21</f>
        <v>0</v>
      </c>
      <c r="BJ21" s="435"/>
      <c r="BK21" s="435"/>
      <c r="BL21" s="435"/>
      <c r="BM21" s="435"/>
      <c r="BN21" s="435"/>
      <c r="BO21" s="435"/>
      <c r="BP21" s="435"/>
      <c r="BQ21" s="435"/>
      <c r="BR21" s="436"/>
    </row>
    <row r="22" spans="1:70" ht="12.95" customHeight="1" x14ac:dyDescent="0.15">
      <c r="A22" s="455"/>
      <c r="B22" s="456"/>
      <c r="C22" s="456"/>
      <c r="D22" s="456"/>
      <c r="E22" s="456"/>
      <c r="F22" s="457"/>
      <c r="G22" s="460"/>
      <c r="H22" s="461"/>
      <c r="I22" s="461"/>
      <c r="J22" s="461"/>
      <c r="K22" s="461"/>
      <c r="L22" s="461"/>
      <c r="M22" s="461"/>
      <c r="N22" s="461"/>
      <c r="O22" s="461"/>
      <c r="P22" s="461"/>
      <c r="Q22" s="461"/>
      <c r="R22" s="462"/>
      <c r="S22" s="465"/>
      <c r="T22" s="466"/>
      <c r="U22" s="466"/>
      <c r="V22" s="466"/>
      <c r="W22" s="466"/>
      <c r="X22" s="466"/>
      <c r="Y22" s="466"/>
      <c r="Z22" s="466"/>
      <c r="AA22" s="466"/>
      <c r="AB22" s="466"/>
      <c r="AC22" s="470"/>
      <c r="AD22" s="471"/>
      <c r="AE22" s="472"/>
      <c r="AF22" s="474"/>
      <c r="AG22" s="471"/>
      <c r="AH22" s="472"/>
      <c r="AI22" s="437"/>
      <c r="AJ22" s="438"/>
      <c r="AK22" s="438"/>
      <c r="AL22" s="438"/>
      <c r="AM22" s="438"/>
      <c r="AN22" s="438"/>
      <c r="AO22" s="438"/>
      <c r="AP22" s="438"/>
      <c r="AQ22" s="438"/>
      <c r="AR22" s="439"/>
      <c r="AS22" s="470"/>
      <c r="AT22" s="471"/>
      <c r="AU22" s="472"/>
      <c r="AV22" s="474"/>
      <c r="AW22" s="471"/>
      <c r="AX22" s="472"/>
      <c r="AY22" s="437"/>
      <c r="AZ22" s="438"/>
      <c r="BA22" s="438"/>
      <c r="BB22" s="438"/>
      <c r="BC22" s="438"/>
      <c r="BD22" s="438"/>
      <c r="BE22" s="438"/>
      <c r="BF22" s="438"/>
      <c r="BG22" s="438"/>
      <c r="BH22" s="439"/>
      <c r="BI22" s="451"/>
      <c r="BJ22" s="438"/>
      <c r="BK22" s="438"/>
      <c r="BL22" s="438"/>
      <c r="BM22" s="438"/>
      <c r="BN22" s="438"/>
      <c r="BO22" s="438"/>
      <c r="BP22" s="438"/>
      <c r="BQ22" s="438"/>
      <c r="BR22" s="439"/>
    </row>
    <row r="23" spans="1:70" ht="12.95" customHeight="1" x14ac:dyDescent="0.15">
      <c r="A23" s="452"/>
      <c r="B23" s="453"/>
      <c r="C23" s="453"/>
      <c r="D23" s="453"/>
      <c r="E23" s="453"/>
      <c r="F23" s="454"/>
      <c r="G23" s="476"/>
      <c r="H23" s="458"/>
      <c r="I23" s="458"/>
      <c r="J23" s="458"/>
      <c r="K23" s="458"/>
      <c r="L23" s="458"/>
      <c r="M23" s="458"/>
      <c r="N23" s="458"/>
      <c r="O23" s="458"/>
      <c r="P23" s="458"/>
      <c r="Q23" s="458"/>
      <c r="R23" s="459"/>
      <c r="S23" s="463"/>
      <c r="T23" s="464"/>
      <c r="U23" s="464"/>
      <c r="V23" s="464"/>
      <c r="W23" s="464"/>
      <c r="X23" s="464"/>
      <c r="Y23" s="464"/>
      <c r="Z23" s="464"/>
      <c r="AA23" s="464"/>
      <c r="AB23" s="464"/>
      <c r="AC23" s="467"/>
      <c r="AD23" s="468"/>
      <c r="AE23" s="469"/>
      <c r="AF23" s="473">
        <v>1</v>
      </c>
      <c r="AG23" s="468"/>
      <c r="AH23" s="469"/>
      <c r="AI23" s="434">
        <f t="shared" ref="AI23" si="4">ROUNDDOWN(S23*AC23*AF23,0)</f>
        <v>0</v>
      </c>
      <c r="AJ23" s="435"/>
      <c r="AK23" s="435"/>
      <c r="AL23" s="435"/>
      <c r="AM23" s="435"/>
      <c r="AN23" s="435"/>
      <c r="AO23" s="435"/>
      <c r="AP23" s="435"/>
      <c r="AQ23" s="435"/>
      <c r="AR23" s="436"/>
      <c r="AS23" s="467"/>
      <c r="AT23" s="468"/>
      <c r="AU23" s="469"/>
      <c r="AV23" s="473">
        <v>1</v>
      </c>
      <c r="AW23" s="468"/>
      <c r="AX23" s="469"/>
      <c r="AY23" s="434">
        <f t="shared" ref="AY23" si="5">ROUNDDOWN(S23*AS23*AV23,0)</f>
        <v>0</v>
      </c>
      <c r="AZ23" s="435"/>
      <c r="BA23" s="435"/>
      <c r="BB23" s="435"/>
      <c r="BC23" s="435"/>
      <c r="BD23" s="435"/>
      <c r="BE23" s="435"/>
      <c r="BF23" s="435"/>
      <c r="BG23" s="435"/>
      <c r="BH23" s="436"/>
      <c r="BI23" s="450">
        <f>AY23-AI23</f>
        <v>0</v>
      </c>
      <c r="BJ23" s="435"/>
      <c r="BK23" s="435"/>
      <c r="BL23" s="435"/>
      <c r="BM23" s="435"/>
      <c r="BN23" s="435"/>
      <c r="BO23" s="435"/>
      <c r="BP23" s="435"/>
      <c r="BQ23" s="435"/>
      <c r="BR23" s="436"/>
    </row>
    <row r="24" spans="1:70" ht="12.95" customHeight="1" x14ac:dyDescent="0.15">
      <c r="A24" s="455"/>
      <c r="B24" s="456"/>
      <c r="C24" s="456"/>
      <c r="D24" s="456"/>
      <c r="E24" s="456"/>
      <c r="F24" s="457"/>
      <c r="G24" s="460"/>
      <c r="H24" s="461"/>
      <c r="I24" s="461"/>
      <c r="J24" s="461"/>
      <c r="K24" s="461"/>
      <c r="L24" s="461"/>
      <c r="M24" s="461"/>
      <c r="N24" s="461"/>
      <c r="O24" s="461"/>
      <c r="P24" s="461"/>
      <c r="Q24" s="461"/>
      <c r="R24" s="462"/>
      <c r="S24" s="465"/>
      <c r="T24" s="466"/>
      <c r="U24" s="466"/>
      <c r="V24" s="466"/>
      <c r="W24" s="466"/>
      <c r="X24" s="466"/>
      <c r="Y24" s="466"/>
      <c r="Z24" s="466"/>
      <c r="AA24" s="466"/>
      <c r="AB24" s="466"/>
      <c r="AC24" s="470"/>
      <c r="AD24" s="471"/>
      <c r="AE24" s="472"/>
      <c r="AF24" s="474"/>
      <c r="AG24" s="471"/>
      <c r="AH24" s="472"/>
      <c r="AI24" s="437"/>
      <c r="AJ24" s="438"/>
      <c r="AK24" s="438"/>
      <c r="AL24" s="438"/>
      <c r="AM24" s="438"/>
      <c r="AN24" s="438"/>
      <c r="AO24" s="438"/>
      <c r="AP24" s="438"/>
      <c r="AQ24" s="438"/>
      <c r="AR24" s="439"/>
      <c r="AS24" s="470"/>
      <c r="AT24" s="471"/>
      <c r="AU24" s="472"/>
      <c r="AV24" s="474"/>
      <c r="AW24" s="471"/>
      <c r="AX24" s="472"/>
      <c r="AY24" s="437"/>
      <c r="AZ24" s="438"/>
      <c r="BA24" s="438"/>
      <c r="BB24" s="438"/>
      <c r="BC24" s="438"/>
      <c r="BD24" s="438"/>
      <c r="BE24" s="438"/>
      <c r="BF24" s="438"/>
      <c r="BG24" s="438"/>
      <c r="BH24" s="439"/>
      <c r="BI24" s="451"/>
      <c r="BJ24" s="438"/>
      <c r="BK24" s="438"/>
      <c r="BL24" s="438"/>
      <c r="BM24" s="438"/>
      <c r="BN24" s="438"/>
      <c r="BO24" s="438"/>
      <c r="BP24" s="438"/>
      <c r="BQ24" s="438"/>
      <c r="BR24" s="439"/>
    </row>
    <row r="25" spans="1:70" ht="12.95" customHeight="1" x14ac:dyDescent="0.15">
      <c r="A25" s="452"/>
      <c r="B25" s="453"/>
      <c r="C25" s="453"/>
      <c r="D25" s="453"/>
      <c r="E25" s="453"/>
      <c r="F25" s="454"/>
      <c r="G25" s="476"/>
      <c r="H25" s="458"/>
      <c r="I25" s="458"/>
      <c r="J25" s="458"/>
      <c r="K25" s="458"/>
      <c r="L25" s="458"/>
      <c r="M25" s="458"/>
      <c r="N25" s="458"/>
      <c r="O25" s="458"/>
      <c r="P25" s="458"/>
      <c r="Q25" s="458"/>
      <c r="R25" s="459"/>
      <c r="S25" s="463"/>
      <c r="T25" s="464"/>
      <c r="U25" s="464"/>
      <c r="V25" s="464"/>
      <c r="W25" s="464"/>
      <c r="X25" s="464"/>
      <c r="Y25" s="464"/>
      <c r="Z25" s="464"/>
      <c r="AA25" s="464"/>
      <c r="AB25" s="464"/>
      <c r="AC25" s="467"/>
      <c r="AD25" s="468"/>
      <c r="AE25" s="469"/>
      <c r="AF25" s="473">
        <v>1</v>
      </c>
      <c r="AG25" s="468"/>
      <c r="AH25" s="469"/>
      <c r="AI25" s="434">
        <f t="shared" ref="AI25" si="6">ROUNDDOWN(S25*AC25*AF25,0)</f>
        <v>0</v>
      </c>
      <c r="AJ25" s="435"/>
      <c r="AK25" s="435"/>
      <c r="AL25" s="435"/>
      <c r="AM25" s="435"/>
      <c r="AN25" s="435"/>
      <c r="AO25" s="435"/>
      <c r="AP25" s="435"/>
      <c r="AQ25" s="435"/>
      <c r="AR25" s="436"/>
      <c r="AS25" s="467"/>
      <c r="AT25" s="468"/>
      <c r="AU25" s="469"/>
      <c r="AV25" s="473">
        <v>1</v>
      </c>
      <c r="AW25" s="468"/>
      <c r="AX25" s="469"/>
      <c r="AY25" s="434">
        <f t="shared" ref="AY25" si="7">ROUNDDOWN(S25*AS25*AV25,0)</f>
        <v>0</v>
      </c>
      <c r="AZ25" s="435"/>
      <c r="BA25" s="435"/>
      <c r="BB25" s="435"/>
      <c r="BC25" s="435"/>
      <c r="BD25" s="435"/>
      <c r="BE25" s="435"/>
      <c r="BF25" s="435"/>
      <c r="BG25" s="435"/>
      <c r="BH25" s="436"/>
      <c r="BI25" s="450">
        <f>AY25-AI25</f>
        <v>0</v>
      </c>
      <c r="BJ25" s="435"/>
      <c r="BK25" s="435"/>
      <c r="BL25" s="435"/>
      <c r="BM25" s="435"/>
      <c r="BN25" s="435"/>
      <c r="BO25" s="435"/>
      <c r="BP25" s="435"/>
      <c r="BQ25" s="435"/>
      <c r="BR25" s="436"/>
    </row>
    <row r="26" spans="1:70" ht="12.95" customHeight="1" x14ac:dyDescent="0.15">
      <c r="A26" s="455"/>
      <c r="B26" s="456"/>
      <c r="C26" s="456"/>
      <c r="D26" s="456"/>
      <c r="E26" s="456"/>
      <c r="F26" s="457"/>
      <c r="G26" s="460"/>
      <c r="H26" s="461"/>
      <c r="I26" s="461"/>
      <c r="J26" s="461"/>
      <c r="K26" s="461"/>
      <c r="L26" s="461"/>
      <c r="M26" s="461"/>
      <c r="N26" s="461"/>
      <c r="O26" s="461"/>
      <c r="P26" s="461"/>
      <c r="Q26" s="461"/>
      <c r="R26" s="462"/>
      <c r="S26" s="465"/>
      <c r="T26" s="466"/>
      <c r="U26" s="466"/>
      <c r="V26" s="466"/>
      <c r="W26" s="466"/>
      <c r="X26" s="466"/>
      <c r="Y26" s="466"/>
      <c r="Z26" s="466"/>
      <c r="AA26" s="466"/>
      <c r="AB26" s="466"/>
      <c r="AC26" s="470"/>
      <c r="AD26" s="471"/>
      <c r="AE26" s="472"/>
      <c r="AF26" s="474"/>
      <c r="AG26" s="471"/>
      <c r="AH26" s="472"/>
      <c r="AI26" s="437"/>
      <c r="AJ26" s="438"/>
      <c r="AK26" s="438"/>
      <c r="AL26" s="438"/>
      <c r="AM26" s="438"/>
      <c r="AN26" s="438"/>
      <c r="AO26" s="438"/>
      <c r="AP26" s="438"/>
      <c r="AQ26" s="438"/>
      <c r="AR26" s="439"/>
      <c r="AS26" s="470"/>
      <c r="AT26" s="471"/>
      <c r="AU26" s="472"/>
      <c r="AV26" s="474"/>
      <c r="AW26" s="471"/>
      <c r="AX26" s="472"/>
      <c r="AY26" s="437"/>
      <c r="AZ26" s="438"/>
      <c r="BA26" s="438"/>
      <c r="BB26" s="438"/>
      <c r="BC26" s="438"/>
      <c r="BD26" s="438"/>
      <c r="BE26" s="438"/>
      <c r="BF26" s="438"/>
      <c r="BG26" s="438"/>
      <c r="BH26" s="439"/>
      <c r="BI26" s="451"/>
      <c r="BJ26" s="438"/>
      <c r="BK26" s="438"/>
      <c r="BL26" s="438"/>
      <c r="BM26" s="438"/>
      <c r="BN26" s="438"/>
      <c r="BO26" s="438"/>
      <c r="BP26" s="438"/>
      <c r="BQ26" s="438"/>
      <c r="BR26" s="439"/>
    </row>
    <row r="27" spans="1:70" ht="12.95" customHeight="1" x14ac:dyDescent="0.15">
      <c r="A27" s="452"/>
      <c r="B27" s="453"/>
      <c r="C27" s="453"/>
      <c r="D27" s="453"/>
      <c r="E27" s="453"/>
      <c r="F27" s="454"/>
      <c r="G27" s="476"/>
      <c r="H27" s="458"/>
      <c r="I27" s="458"/>
      <c r="J27" s="458"/>
      <c r="K27" s="458"/>
      <c r="L27" s="458"/>
      <c r="M27" s="458"/>
      <c r="N27" s="458"/>
      <c r="O27" s="458"/>
      <c r="P27" s="458"/>
      <c r="Q27" s="458"/>
      <c r="R27" s="459"/>
      <c r="S27" s="463"/>
      <c r="T27" s="464"/>
      <c r="U27" s="464"/>
      <c r="V27" s="464"/>
      <c r="W27" s="464"/>
      <c r="X27" s="464"/>
      <c r="Y27" s="464"/>
      <c r="Z27" s="464"/>
      <c r="AA27" s="464"/>
      <c r="AB27" s="464"/>
      <c r="AC27" s="467"/>
      <c r="AD27" s="468"/>
      <c r="AE27" s="469"/>
      <c r="AF27" s="473">
        <v>1</v>
      </c>
      <c r="AG27" s="468"/>
      <c r="AH27" s="469"/>
      <c r="AI27" s="434">
        <f t="shared" ref="AI27" si="8">ROUNDDOWN(S27*AC27*AF27,0)</f>
        <v>0</v>
      </c>
      <c r="AJ27" s="435"/>
      <c r="AK27" s="435"/>
      <c r="AL27" s="435"/>
      <c r="AM27" s="435"/>
      <c r="AN27" s="435"/>
      <c r="AO27" s="435"/>
      <c r="AP27" s="435"/>
      <c r="AQ27" s="435"/>
      <c r="AR27" s="436"/>
      <c r="AS27" s="467"/>
      <c r="AT27" s="468"/>
      <c r="AU27" s="469"/>
      <c r="AV27" s="473">
        <v>1</v>
      </c>
      <c r="AW27" s="468"/>
      <c r="AX27" s="469"/>
      <c r="AY27" s="434">
        <f t="shared" ref="AY27" si="9">ROUNDDOWN(S27*AS27*AV27,0)</f>
        <v>0</v>
      </c>
      <c r="AZ27" s="435"/>
      <c r="BA27" s="435"/>
      <c r="BB27" s="435"/>
      <c r="BC27" s="435"/>
      <c r="BD27" s="435"/>
      <c r="BE27" s="435"/>
      <c r="BF27" s="435"/>
      <c r="BG27" s="435"/>
      <c r="BH27" s="436"/>
      <c r="BI27" s="450">
        <f>AY27-AI27</f>
        <v>0</v>
      </c>
      <c r="BJ27" s="435"/>
      <c r="BK27" s="435"/>
      <c r="BL27" s="435"/>
      <c r="BM27" s="435"/>
      <c r="BN27" s="435"/>
      <c r="BO27" s="435"/>
      <c r="BP27" s="435"/>
      <c r="BQ27" s="435"/>
      <c r="BR27" s="436"/>
    </row>
    <row r="28" spans="1:70" ht="12.95" customHeight="1" x14ac:dyDescent="0.15">
      <c r="A28" s="455"/>
      <c r="B28" s="456"/>
      <c r="C28" s="456"/>
      <c r="D28" s="456"/>
      <c r="E28" s="456"/>
      <c r="F28" s="457"/>
      <c r="G28" s="460"/>
      <c r="H28" s="461"/>
      <c r="I28" s="461"/>
      <c r="J28" s="461"/>
      <c r="K28" s="461"/>
      <c r="L28" s="461"/>
      <c r="M28" s="461"/>
      <c r="N28" s="461"/>
      <c r="O28" s="461"/>
      <c r="P28" s="461"/>
      <c r="Q28" s="461"/>
      <c r="R28" s="462"/>
      <c r="S28" s="465"/>
      <c r="T28" s="466"/>
      <c r="U28" s="466"/>
      <c r="V28" s="466"/>
      <c r="W28" s="466"/>
      <c r="X28" s="466"/>
      <c r="Y28" s="466"/>
      <c r="Z28" s="466"/>
      <c r="AA28" s="466"/>
      <c r="AB28" s="466"/>
      <c r="AC28" s="470"/>
      <c r="AD28" s="471"/>
      <c r="AE28" s="472"/>
      <c r="AF28" s="474"/>
      <c r="AG28" s="471"/>
      <c r="AH28" s="472"/>
      <c r="AI28" s="437"/>
      <c r="AJ28" s="438"/>
      <c r="AK28" s="438"/>
      <c r="AL28" s="438"/>
      <c r="AM28" s="438"/>
      <c r="AN28" s="438"/>
      <c r="AO28" s="438"/>
      <c r="AP28" s="438"/>
      <c r="AQ28" s="438"/>
      <c r="AR28" s="439"/>
      <c r="AS28" s="470"/>
      <c r="AT28" s="471"/>
      <c r="AU28" s="472"/>
      <c r="AV28" s="474"/>
      <c r="AW28" s="471"/>
      <c r="AX28" s="472"/>
      <c r="AY28" s="437"/>
      <c r="AZ28" s="438"/>
      <c r="BA28" s="438"/>
      <c r="BB28" s="438"/>
      <c r="BC28" s="438"/>
      <c r="BD28" s="438"/>
      <c r="BE28" s="438"/>
      <c r="BF28" s="438"/>
      <c r="BG28" s="438"/>
      <c r="BH28" s="439"/>
      <c r="BI28" s="451"/>
      <c r="BJ28" s="438"/>
      <c r="BK28" s="438"/>
      <c r="BL28" s="438"/>
      <c r="BM28" s="438"/>
      <c r="BN28" s="438"/>
      <c r="BO28" s="438"/>
      <c r="BP28" s="438"/>
      <c r="BQ28" s="438"/>
      <c r="BR28" s="439"/>
    </row>
    <row r="29" spans="1:70" ht="12.95" customHeight="1" x14ac:dyDescent="0.15">
      <c r="A29" s="452"/>
      <c r="B29" s="453"/>
      <c r="C29" s="453"/>
      <c r="D29" s="453"/>
      <c r="E29" s="453"/>
      <c r="F29" s="454"/>
      <c r="G29" s="476"/>
      <c r="H29" s="458"/>
      <c r="I29" s="458"/>
      <c r="J29" s="458"/>
      <c r="K29" s="458"/>
      <c r="L29" s="458"/>
      <c r="M29" s="458"/>
      <c r="N29" s="458"/>
      <c r="O29" s="458"/>
      <c r="P29" s="458"/>
      <c r="Q29" s="458"/>
      <c r="R29" s="459"/>
      <c r="S29" s="463"/>
      <c r="T29" s="464"/>
      <c r="U29" s="464"/>
      <c r="V29" s="464"/>
      <c r="W29" s="464"/>
      <c r="X29" s="464"/>
      <c r="Y29" s="464"/>
      <c r="Z29" s="464"/>
      <c r="AA29" s="464"/>
      <c r="AB29" s="464"/>
      <c r="AC29" s="467"/>
      <c r="AD29" s="468"/>
      <c r="AE29" s="469"/>
      <c r="AF29" s="473">
        <v>1</v>
      </c>
      <c r="AG29" s="468"/>
      <c r="AH29" s="469"/>
      <c r="AI29" s="434">
        <f t="shared" ref="AI29" si="10">ROUNDDOWN(S29*AC29*AF29,0)</f>
        <v>0</v>
      </c>
      <c r="AJ29" s="435"/>
      <c r="AK29" s="435"/>
      <c r="AL29" s="435"/>
      <c r="AM29" s="435"/>
      <c r="AN29" s="435"/>
      <c r="AO29" s="435"/>
      <c r="AP29" s="435"/>
      <c r="AQ29" s="435"/>
      <c r="AR29" s="436"/>
      <c r="AS29" s="467"/>
      <c r="AT29" s="468"/>
      <c r="AU29" s="469"/>
      <c r="AV29" s="473">
        <v>1</v>
      </c>
      <c r="AW29" s="468"/>
      <c r="AX29" s="469"/>
      <c r="AY29" s="434">
        <f t="shared" ref="AY29" si="11">ROUNDDOWN(S29*AS29*AV29,0)</f>
        <v>0</v>
      </c>
      <c r="AZ29" s="435"/>
      <c r="BA29" s="435"/>
      <c r="BB29" s="435"/>
      <c r="BC29" s="435"/>
      <c r="BD29" s="435"/>
      <c r="BE29" s="435"/>
      <c r="BF29" s="435"/>
      <c r="BG29" s="435"/>
      <c r="BH29" s="436"/>
      <c r="BI29" s="450">
        <f>AY29-AI29</f>
        <v>0</v>
      </c>
      <c r="BJ29" s="435"/>
      <c r="BK29" s="435"/>
      <c r="BL29" s="435"/>
      <c r="BM29" s="435"/>
      <c r="BN29" s="435"/>
      <c r="BO29" s="435"/>
      <c r="BP29" s="435"/>
      <c r="BQ29" s="435"/>
      <c r="BR29" s="436"/>
    </row>
    <row r="30" spans="1:70" ht="12.95" customHeight="1" x14ac:dyDescent="0.15">
      <c r="A30" s="455"/>
      <c r="B30" s="456"/>
      <c r="C30" s="456"/>
      <c r="D30" s="456"/>
      <c r="E30" s="456"/>
      <c r="F30" s="457"/>
      <c r="G30" s="460"/>
      <c r="H30" s="461"/>
      <c r="I30" s="461"/>
      <c r="J30" s="461"/>
      <c r="K30" s="461"/>
      <c r="L30" s="461"/>
      <c r="M30" s="461"/>
      <c r="N30" s="461"/>
      <c r="O30" s="461"/>
      <c r="P30" s="461"/>
      <c r="Q30" s="461"/>
      <c r="R30" s="462"/>
      <c r="S30" s="465"/>
      <c r="T30" s="466"/>
      <c r="U30" s="466"/>
      <c r="V30" s="466"/>
      <c r="W30" s="466"/>
      <c r="X30" s="466"/>
      <c r="Y30" s="466"/>
      <c r="Z30" s="466"/>
      <c r="AA30" s="466"/>
      <c r="AB30" s="466"/>
      <c r="AC30" s="470"/>
      <c r="AD30" s="471"/>
      <c r="AE30" s="472"/>
      <c r="AF30" s="474"/>
      <c r="AG30" s="471"/>
      <c r="AH30" s="472"/>
      <c r="AI30" s="437"/>
      <c r="AJ30" s="438"/>
      <c r="AK30" s="438"/>
      <c r="AL30" s="438"/>
      <c r="AM30" s="438"/>
      <c r="AN30" s="438"/>
      <c r="AO30" s="438"/>
      <c r="AP30" s="438"/>
      <c r="AQ30" s="438"/>
      <c r="AR30" s="439"/>
      <c r="AS30" s="470"/>
      <c r="AT30" s="471"/>
      <c r="AU30" s="472"/>
      <c r="AV30" s="474"/>
      <c r="AW30" s="471"/>
      <c r="AX30" s="472"/>
      <c r="AY30" s="437"/>
      <c r="AZ30" s="438"/>
      <c r="BA30" s="438"/>
      <c r="BB30" s="438"/>
      <c r="BC30" s="438"/>
      <c r="BD30" s="438"/>
      <c r="BE30" s="438"/>
      <c r="BF30" s="438"/>
      <c r="BG30" s="438"/>
      <c r="BH30" s="439"/>
      <c r="BI30" s="451"/>
      <c r="BJ30" s="438"/>
      <c r="BK30" s="438"/>
      <c r="BL30" s="438"/>
      <c r="BM30" s="438"/>
      <c r="BN30" s="438"/>
      <c r="BO30" s="438"/>
      <c r="BP30" s="438"/>
      <c r="BQ30" s="438"/>
      <c r="BR30" s="439"/>
    </row>
    <row r="31" spans="1:70" ht="12.95" customHeight="1" x14ac:dyDescent="0.15">
      <c r="A31" s="452"/>
      <c r="B31" s="453"/>
      <c r="C31" s="453"/>
      <c r="D31" s="453"/>
      <c r="E31" s="453"/>
      <c r="F31" s="454"/>
      <c r="G31" s="476"/>
      <c r="H31" s="458"/>
      <c r="I31" s="458"/>
      <c r="J31" s="458"/>
      <c r="K31" s="458"/>
      <c r="L31" s="458"/>
      <c r="M31" s="458"/>
      <c r="N31" s="458"/>
      <c r="O31" s="458"/>
      <c r="P31" s="458"/>
      <c r="Q31" s="458"/>
      <c r="R31" s="459"/>
      <c r="S31" s="463"/>
      <c r="T31" s="464"/>
      <c r="U31" s="464"/>
      <c r="V31" s="464"/>
      <c r="W31" s="464"/>
      <c r="X31" s="464"/>
      <c r="Y31" s="464"/>
      <c r="Z31" s="464"/>
      <c r="AA31" s="464"/>
      <c r="AB31" s="464"/>
      <c r="AC31" s="467"/>
      <c r="AD31" s="468"/>
      <c r="AE31" s="469"/>
      <c r="AF31" s="473">
        <v>1</v>
      </c>
      <c r="AG31" s="468"/>
      <c r="AH31" s="469"/>
      <c r="AI31" s="434">
        <f t="shared" ref="AI31" si="12">ROUNDDOWN(S31*AC31*AF31,0)</f>
        <v>0</v>
      </c>
      <c r="AJ31" s="435"/>
      <c r="AK31" s="435"/>
      <c r="AL31" s="435"/>
      <c r="AM31" s="435"/>
      <c r="AN31" s="435"/>
      <c r="AO31" s="435"/>
      <c r="AP31" s="435"/>
      <c r="AQ31" s="435"/>
      <c r="AR31" s="436"/>
      <c r="AS31" s="467"/>
      <c r="AT31" s="468"/>
      <c r="AU31" s="469"/>
      <c r="AV31" s="473">
        <v>1</v>
      </c>
      <c r="AW31" s="468"/>
      <c r="AX31" s="469"/>
      <c r="AY31" s="434">
        <f t="shared" ref="AY31" si="13">ROUNDDOWN(S31*AS31*AV31,0)</f>
        <v>0</v>
      </c>
      <c r="AZ31" s="435"/>
      <c r="BA31" s="435"/>
      <c r="BB31" s="435"/>
      <c r="BC31" s="435"/>
      <c r="BD31" s="435"/>
      <c r="BE31" s="435"/>
      <c r="BF31" s="435"/>
      <c r="BG31" s="435"/>
      <c r="BH31" s="436"/>
      <c r="BI31" s="450">
        <f>AY31-AI31</f>
        <v>0</v>
      </c>
      <c r="BJ31" s="435"/>
      <c r="BK31" s="435"/>
      <c r="BL31" s="435"/>
      <c r="BM31" s="435"/>
      <c r="BN31" s="435"/>
      <c r="BO31" s="435"/>
      <c r="BP31" s="435"/>
      <c r="BQ31" s="435"/>
      <c r="BR31" s="436"/>
    </row>
    <row r="32" spans="1:70" ht="12.95" customHeight="1" x14ac:dyDescent="0.15">
      <c r="A32" s="455"/>
      <c r="B32" s="456"/>
      <c r="C32" s="456"/>
      <c r="D32" s="456"/>
      <c r="E32" s="456"/>
      <c r="F32" s="457"/>
      <c r="G32" s="460"/>
      <c r="H32" s="461"/>
      <c r="I32" s="461"/>
      <c r="J32" s="461"/>
      <c r="K32" s="461"/>
      <c r="L32" s="461"/>
      <c r="M32" s="461"/>
      <c r="N32" s="461"/>
      <c r="O32" s="461"/>
      <c r="P32" s="461"/>
      <c r="Q32" s="461"/>
      <c r="R32" s="462"/>
      <c r="S32" s="465"/>
      <c r="T32" s="466"/>
      <c r="U32" s="466"/>
      <c r="V32" s="466"/>
      <c r="W32" s="466"/>
      <c r="X32" s="466"/>
      <c r="Y32" s="466"/>
      <c r="Z32" s="466"/>
      <c r="AA32" s="466"/>
      <c r="AB32" s="466"/>
      <c r="AC32" s="470"/>
      <c r="AD32" s="471"/>
      <c r="AE32" s="472"/>
      <c r="AF32" s="474"/>
      <c r="AG32" s="471"/>
      <c r="AH32" s="472"/>
      <c r="AI32" s="437"/>
      <c r="AJ32" s="438"/>
      <c r="AK32" s="438"/>
      <c r="AL32" s="438"/>
      <c r="AM32" s="438"/>
      <c r="AN32" s="438"/>
      <c r="AO32" s="438"/>
      <c r="AP32" s="438"/>
      <c r="AQ32" s="438"/>
      <c r="AR32" s="439"/>
      <c r="AS32" s="470"/>
      <c r="AT32" s="471"/>
      <c r="AU32" s="472"/>
      <c r="AV32" s="474"/>
      <c r="AW32" s="471"/>
      <c r="AX32" s="472"/>
      <c r="AY32" s="437"/>
      <c r="AZ32" s="438"/>
      <c r="BA32" s="438"/>
      <c r="BB32" s="438"/>
      <c r="BC32" s="438"/>
      <c r="BD32" s="438"/>
      <c r="BE32" s="438"/>
      <c r="BF32" s="438"/>
      <c r="BG32" s="438"/>
      <c r="BH32" s="439"/>
      <c r="BI32" s="451"/>
      <c r="BJ32" s="438"/>
      <c r="BK32" s="438"/>
      <c r="BL32" s="438"/>
      <c r="BM32" s="438"/>
      <c r="BN32" s="438"/>
      <c r="BO32" s="438"/>
      <c r="BP32" s="438"/>
      <c r="BQ32" s="438"/>
      <c r="BR32" s="439"/>
    </row>
    <row r="33" spans="1:70" ht="12.95" customHeight="1" x14ac:dyDescent="0.15">
      <c r="A33" s="452"/>
      <c r="B33" s="453"/>
      <c r="C33" s="453"/>
      <c r="D33" s="453"/>
      <c r="E33" s="453"/>
      <c r="F33" s="454"/>
      <c r="G33" s="476"/>
      <c r="H33" s="458"/>
      <c r="I33" s="458"/>
      <c r="J33" s="458"/>
      <c r="K33" s="458"/>
      <c r="L33" s="458"/>
      <c r="M33" s="458"/>
      <c r="N33" s="458"/>
      <c r="O33" s="458"/>
      <c r="P33" s="458"/>
      <c r="Q33" s="458"/>
      <c r="R33" s="459"/>
      <c r="S33" s="463"/>
      <c r="T33" s="464"/>
      <c r="U33" s="464"/>
      <c r="V33" s="464"/>
      <c r="W33" s="464"/>
      <c r="X33" s="464"/>
      <c r="Y33" s="464"/>
      <c r="Z33" s="464"/>
      <c r="AA33" s="464"/>
      <c r="AB33" s="464"/>
      <c r="AC33" s="467"/>
      <c r="AD33" s="468"/>
      <c r="AE33" s="469"/>
      <c r="AF33" s="473">
        <v>1</v>
      </c>
      <c r="AG33" s="468"/>
      <c r="AH33" s="469"/>
      <c r="AI33" s="434">
        <f t="shared" ref="AI33" si="14">ROUNDDOWN(S33*AC33*AF33,0)</f>
        <v>0</v>
      </c>
      <c r="AJ33" s="435"/>
      <c r="AK33" s="435"/>
      <c r="AL33" s="435"/>
      <c r="AM33" s="435"/>
      <c r="AN33" s="435"/>
      <c r="AO33" s="435"/>
      <c r="AP33" s="435"/>
      <c r="AQ33" s="435"/>
      <c r="AR33" s="436"/>
      <c r="AS33" s="467"/>
      <c r="AT33" s="468"/>
      <c r="AU33" s="469"/>
      <c r="AV33" s="473">
        <v>1</v>
      </c>
      <c r="AW33" s="468"/>
      <c r="AX33" s="469"/>
      <c r="AY33" s="434">
        <f t="shared" ref="AY33" si="15">ROUNDDOWN(S33*AS33*AV33,0)</f>
        <v>0</v>
      </c>
      <c r="AZ33" s="435"/>
      <c r="BA33" s="435"/>
      <c r="BB33" s="435"/>
      <c r="BC33" s="435"/>
      <c r="BD33" s="435"/>
      <c r="BE33" s="435"/>
      <c r="BF33" s="435"/>
      <c r="BG33" s="435"/>
      <c r="BH33" s="436"/>
      <c r="BI33" s="450">
        <f>AY33-AI33</f>
        <v>0</v>
      </c>
      <c r="BJ33" s="435"/>
      <c r="BK33" s="435"/>
      <c r="BL33" s="435"/>
      <c r="BM33" s="435"/>
      <c r="BN33" s="435"/>
      <c r="BO33" s="435"/>
      <c r="BP33" s="435"/>
      <c r="BQ33" s="435"/>
      <c r="BR33" s="436"/>
    </row>
    <row r="34" spans="1:70" ht="12.95" customHeight="1" thickBot="1" x14ac:dyDescent="0.2">
      <c r="A34" s="455"/>
      <c r="B34" s="456"/>
      <c r="C34" s="456"/>
      <c r="D34" s="456"/>
      <c r="E34" s="456"/>
      <c r="F34" s="457"/>
      <c r="G34" s="477"/>
      <c r="H34" s="478"/>
      <c r="I34" s="478"/>
      <c r="J34" s="478"/>
      <c r="K34" s="478"/>
      <c r="L34" s="478"/>
      <c r="M34" s="478"/>
      <c r="N34" s="478"/>
      <c r="O34" s="478"/>
      <c r="P34" s="478"/>
      <c r="Q34" s="478"/>
      <c r="R34" s="479"/>
      <c r="S34" s="465"/>
      <c r="T34" s="466"/>
      <c r="U34" s="466"/>
      <c r="V34" s="466"/>
      <c r="W34" s="466"/>
      <c r="X34" s="466"/>
      <c r="Y34" s="466"/>
      <c r="Z34" s="466"/>
      <c r="AA34" s="466"/>
      <c r="AB34" s="466"/>
      <c r="AC34" s="480"/>
      <c r="AD34" s="481"/>
      <c r="AE34" s="482"/>
      <c r="AF34" s="474"/>
      <c r="AG34" s="471"/>
      <c r="AH34" s="472"/>
      <c r="AI34" s="437"/>
      <c r="AJ34" s="438"/>
      <c r="AK34" s="438"/>
      <c r="AL34" s="438"/>
      <c r="AM34" s="438"/>
      <c r="AN34" s="438"/>
      <c r="AO34" s="438"/>
      <c r="AP34" s="438"/>
      <c r="AQ34" s="438"/>
      <c r="AR34" s="439"/>
      <c r="AS34" s="470"/>
      <c r="AT34" s="471"/>
      <c r="AU34" s="472"/>
      <c r="AV34" s="474"/>
      <c r="AW34" s="471"/>
      <c r="AX34" s="472"/>
      <c r="AY34" s="437"/>
      <c r="AZ34" s="438"/>
      <c r="BA34" s="438"/>
      <c r="BB34" s="438"/>
      <c r="BC34" s="438"/>
      <c r="BD34" s="438"/>
      <c r="BE34" s="438"/>
      <c r="BF34" s="438"/>
      <c r="BG34" s="438"/>
      <c r="BH34" s="439"/>
      <c r="BI34" s="451"/>
      <c r="BJ34" s="438"/>
      <c r="BK34" s="438"/>
      <c r="BL34" s="438"/>
      <c r="BM34" s="438"/>
      <c r="BN34" s="438"/>
      <c r="BO34" s="438"/>
      <c r="BP34" s="438"/>
      <c r="BQ34" s="438"/>
      <c r="BR34" s="439"/>
    </row>
    <row r="35" spans="1:70" ht="12.95" customHeight="1" x14ac:dyDescent="0.15">
      <c r="A35" s="353" t="s">
        <v>23</v>
      </c>
      <c r="B35" s="354"/>
      <c r="C35" s="354"/>
      <c r="D35" s="354"/>
      <c r="E35" s="354"/>
      <c r="F35" s="354"/>
      <c r="G35" s="354"/>
      <c r="H35" s="354"/>
      <c r="I35" s="354"/>
      <c r="J35" s="354"/>
      <c r="K35" s="354"/>
      <c r="L35" s="354"/>
      <c r="M35" s="354"/>
      <c r="N35" s="354"/>
      <c r="O35" s="354"/>
      <c r="P35" s="354"/>
      <c r="Q35" s="354"/>
      <c r="R35" s="355"/>
      <c r="S35" s="483">
        <f>SUM(S17:AB34)</f>
        <v>1000000</v>
      </c>
      <c r="T35" s="484"/>
      <c r="U35" s="484"/>
      <c r="V35" s="484"/>
      <c r="W35" s="484"/>
      <c r="X35" s="484"/>
      <c r="Y35" s="484"/>
      <c r="Z35" s="484"/>
      <c r="AA35" s="484"/>
      <c r="AB35" s="485"/>
      <c r="AC35" s="489"/>
      <c r="AD35" s="490"/>
      <c r="AE35" s="491"/>
      <c r="AF35" s="495"/>
      <c r="AG35" s="490"/>
      <c r="AH35" s="491"/>
      <c r="AI35" s="483">
        <f>SUM(AI17:AR34)</f>
        <v>120000</v>
      </c>
      <c r="AJ35" s="484"/>
      <c r="AK35" s="484"/>
      <c r="AL35" s="484"/>
      <c r="AM35" s="484"/>
      <c r="AN35" s="484"/>
      <c r="AO35" s="484"/>
      <c r="AP35" s="484"/>
      <c r="AQ35" s="484"/>
      <c r="AR35" s="485"/>
      <c r="AS35" s="489"/>
      <c r="AT35" s="490"/>
      <c r="AU35" s="491"/>
      <c r="AV35" s="495"/>
      <c r="AW35" s="490"/>
      <c r="AX35" s="491"/>
      <c r="AY35" s="500">
        <f>SUM(AY17:BH34)</f>
        <v>0</v>
      </c>
      <c r="AZ35" s="501"/>
      <c r="BA35" s="501"/>
      <c r="BB35" s="501"/>
      <c r="BC35" s="501"/>
      <c r="BD35" s="501"/>
      <c r="BE35" s="501"/>
      <c r="BF35" s="501"/>
      <c r="BG35" s="501"/>
      <c r="BH35" s="502"/>
      <c r="BI35" s="506">
        <f>SUM(BI17:BR34)</f>
        <v>-120000</v>
      </c>
      <c r="BJ35" s="507"/>
      <c r="BK35" s="507"/>
      <c r="BL35" s="507"/>
      <c r="BM35" s="507"/>
      <c r="BN35" s="507"/>
      <c r="BO35" s="507"/>
      <c r="BP35" s="507"/>
      <c r="BQ35" s="507"/>
      <c r="BR35" s="508"/>
    </row>
    <row r="36" spans="1:70" ht="12.95" customHeight="1" thickBot="1" x14ac:dyDescent="0.2">
      <c r="A36" s="335"/>
      <c r="B36" s="336"/>
      <c r="C36" s="336"/>
      <c r="D36" s="336"/>
      <c r="E36" s="336"/>
      <c r="F36" s="336"/>
      <c r="G36" s="336"/>
      <c r="H36" s="336"/>
      <c r="I36" s="336"/>
      <c r="J36" s="336"/>
      <c r="K36" s="336"/>
      <c r="L36" s="336"/>
      <c r="M36" s="336"/>
      <c r="N36" s="336"/>
      <c r="O36" s="336"/>
      <c r="P36" s="336"/>
      <c r="Q36" s="336"/>
      <c r="R36" s="337"/>
      <c r="S36" s="486"/>
      <c r="T36" s="487"/>
      <c r="U36" s="487"/>
      <c r="V36" s="487"/>
      <c r="W36" s="487"/>
      <c r="X36" s="487"/>
      <c r="Y36" s="487"/>
      <c r="Z36" s="487"/>
      <c r="AA36" s="487"/>
      <c r="AB36" s="488"/>
      <c r="AC36" s="492"/>
      <c r="AD36" s="493"/>
      <c r="AE36" s="494"/>
      <c r="AF36" s="496"/>
      <c r="AG36" s="493"/>
      <c r="AH36" s="494"/>
      <c r="AI36" s="497"/>
      <c r="AJ36" s="498"/>
      <c r="AK36" s="498"/>
      <c r="AL36" s="498"/>
      <c r="AM36" s="498"/>
      <c r="AN36" s="498"/>
      <c r="AO36" s="498"/>
      <c r="AP36" s="498"/>
      <c r="AQ36" s="498"/>
      <c r="AR36" s="499"/>
      <c r="AS36" s="492"/>
      <c r="AT36" s="493"/>
      <c r="AU36" s="494"/>
      <c r="AV36" s="496"/>
      <c r="AW36" s="493"/>
      <c r="AX36" s="494"/>
      <c r="AY36" s="503"/>
      <c r="AZ36" s="504"/>
      <c r="BA36" s="504"/>
      <c r="BB36" s="504"/>
      <c r="BC36" s="504"/>
      <c r="BD36" s="504"/>
      <c r="BE36" s="504"/>
      <c r="BF36" s="504"/>
      <c r="BG36" s="504"/>
      <c r="BH36" s="505"/>
      <c r="BI36" s="509"/>
      <c r="BJ36" s="510"/>
      <c r="BK36" s="510"/>
      <c r="BL36" s="510"/>
      <c r="BM36" s="510"/>
      <c r="BN36" s="510"/>
      <c r="BO36" s="510"/>
      <c r="BP36" s="510"/>
      <c r="BQ36" s="510"/>
      <c r="BR36" s="511"/>
    </row>
    <row r="37" spans="1:70" ht="12.95" customHeight="1" x14ac:dyDescent="0.15">
      <c r="A37" s="353" t="s">
        <v>38</v>
      </c>
      <c r="B37" s="354"/>
      <c r="C37" s="354"/>
      <c r="D37" s="354"/>
      <c r="E37" s="354"/>
      <c r="F37" s="354"/>
      <c r="G37" s="354"/>
      <c r="H37" s="354"/>
      <c r="I37" s="354"/>
      <c r="J37" s="354"/>
      <c r="K37" s="354"/>
      <c r="L37" s="354"/>
      <c r="M37" s="354"/>
      <c r="N37" s="354"/>
      <c r="O37" s="354"/>
      <c r="P37" s="354"/>
      <c r="Q37" s="354"/>
      <c r="R37" s="355"/>
      <c r="S37" s="512">
        <f>ROUNDDOWN(S35*$BP$41,0)</f>
        <v>100000</v>
      </c>
      <c r="T37" s="513"/>
      <c r="U37" s="513"/>
      <c r="V37" s="513"/>
      <c r="W37" s="513"/>
      <c r="X37" s="513"/>
      <c r="Y37" s="513"/>
      <c r="Z37" s="513"/>
      <c r="AA37" s="513"/>
      <c r="AB37" s="514"/>
      <c r="AC37" s="518"/>
      <c r="AD37" s="519"/>
      <c r="AE37" s="519"/>
      <c r="AF37" s="519"/>
      <c r="AG37" s="519"/>
      <c r="AH37" s="520"/>
      <c r="AI37" s="500">
        <f>ROUNDDOWN(AI35*$BP$41,0)</f>
        <v>12000</v>
      </c>
      <c r="AJ37" s="501"/>
      <c r="AK37" s="501"/>
      <c r="AL37" s="501"/>
      <c r="AM37" s="501"/>
      <c r="AN37" s="501"/>
      <c r="AO37" s="501"/>
      <c r="AP37" s="501"/>
      <c r="AQ37" s="501"/>
      <c r="AR37" s="502"/>
      <c r="AS37" s="519"/>
      <c r="AT37" s="519"/>
      <c r="AU37" s="519"/>
      <c r="AV37" s="519"/>
      <c r="AW37" s="519"/>
      <c r="AX37" s="520"/>
      <c r="AY37" s="500">
        <f>ROUNDDOWN(AY35*$BP$41,0)</f>
        <v>0</v>
      </c>
      <c r="AZ37" s="501"/>
      <c r="BA37" s="501"/>
      <c r="BB37" s="501"/>
      <c r="BC37" s="501"/>
      <c r="BD37" s="501"/>
      <c r="BE37" s="501"/>
      <c r="BF37" s="501"/>
      <c r="BG37" s="501"/>
      <c r="BH37" s="502"/>
      <c r="BI37" s="500">
        <f>ROUNDDOWN(BI35*$BP$41,0)</f>
        <v>-12000</v>
      </c>
      <c r="BJ37" s="501"/>
      <c r="BK37" s="501"/>
      <c r="BL37" s="501"/>
      <c r="BM37" s="501"/>
      <c r="BN37" s="501"/>
      <c r="BO37" s="501"/>
      <c r="BP37" s="501"/>
      <c r="BQ37" s="501"/>
      <c r="BR37" s="502"/>
    </row>
    <row r="38" spans="1:70" ht="12.95" customHeight="1" x14ac:dyDescent="0.15">
      <c r="A38" s="356"/>
      <c r="B38" s="357"/>
      <c r="C38" s="357"/>
      <c r="D38" s="357"/>
      <c r="E38" s="357"/>
      <c r="F38" s="357"/>
      <c r="G38" s="357"/>
      <c r="H38" s="357"/>
      <c r="I38" s="357"/>
      <c r="J38" s="357"/>
      <c r="K38" s="357"/>
      <c r="L38" s="357"/>
      <c r="M38" s="357"/>
      <c r="N38" s="357"/>
      <c r="O38" s="357"/>
      <c r="P38" s="357"/>
      <c r="Q38" s="357"/>
      <c r="R38" s="358"/>
      <c r="S38" s="515"/>
      <c r="T38" s="516"/>
      <c r="U38" s="516"/>
      <c r="V38" s="516"/>
      <c r="W38" s="516"/>
      <c r="X38" s="516"/>
      <c r="Y38" s="516"/>
      <c r="Z38" s="516"/>
      <c r="AA38" s="516"/>
      <c r="AB38" s="517"/>
      <c r="AC38" s="521"/>
      <c r="AD38" s="522"/>
      <c r="AE38" s="522"/>
      <c r="AF38" s="522"/>
      <c r="AG38" s="522"/>
      <c r="AH38" s="523"/>
      <c r="AI38" s="524"/>
      <c r="AJ38" s="525"/>
      <c r="AK38" s="525"/>
      <c r="AL38" s="525"/>
      <c r="AM38" s="525"/>
      <c r="AN38" s="525"/>
      <c r="AO38" s="525"/>
      <c r="AP38" s="525"/>
      <c r="AQ38" s="525"/>
      <c r="AR38" s="526"/>
      <c r="AS38" s="522"/>
      <c r="AT38" s="522"/>
      <c r="AU38" s="522"/>
      <c r="AV38" s="522"/>
      <c r="AW38" s="522"/>
      <c r="AX38" s="523"/>
      <c r="AY38" s="524"/>
      <c r="AZ38" s="525"/>
      <c r="BA38" s="525"/>
      <c r="BB38" s="525"/>
      <c r="BC38" s="525"/>
      <c r="BD38" s="525"/>
      <c r="BE38" s="525"/>
      <c r="BF38" s="525"/>
      <c r="BG38" s="525"/>
      <c r="BH38" s="526"/>
      <c r="BI38" s="524"/>
      <c r="BJ38" s="525"/>
      <c r="BK38" s="525"/>
      <c r="BL38" s="525"/>
      <c r="BM38" s="525"/>
      <c r="BN38" s="525"/>
      <c r="BO38" s="525"/>
      <c r="BP38" s="525"/>
      <c r="BQ38" s="525"/>
      <c r="BR38" s="526"/>
    </row>
    <row r="39" spans="1:70" ht="12.95" customHeight="1" x14ac:dyDescent="0.15">
      <c r="A39" s="332" t="s">
        <v>2</v>
      </c>
      <c r="B39" s="333"/>
      <c r="C39" s="333"/>
      <c r="D39" s="333"/>
      <c r="E39" s="333"/>
      <c r="F39" s="333"/>
      <c r="G39" s="333"/>
      <c r="H39" s="333"/>
      <c r="I39" s="333"/>
      <c r="J39" s="333"/>
      <c r="K39" s="333"/>
      <c r="L39" s="333"/>
      <c r="M39" s="333"/>
      <c r="N39" s="333"/>
      <c r="O39" s="333"/>
      <c r="P39" s="333"/>
      <c r="Q39" s="333"/>
      <c r="R39" s="334"/>
      <c r="S39" s="532">
        <f>S35+S37</f>
        <v>1100000</v>
      </c>
      <c r="T39" s="533"/>
      <c r="U39" s="533"/>
      <c r="V39" s="533"/>
      <c r="W39" s="533"/>
      <c r="X39" s="533"/>
      <c r="Y39" s="533"/>
      <c r="Z39" s="533"/>
      <c r="AA39" s="533"/>
      <c r="AB39" s="534"/>
      <c r="AC39" s="538"/>
      <c r="AD39" s="539"/>
      <c r="AE39" s="539"/>
      <c r="AF39" s="539"/>
      <c r="AG39" s="539"/>
      <c r="AH39" s="540"/>
      <c r="AI39" s="527">
        <f>AI35+AI37</f>
        <v>132000</v>
      </c>
      <c r="AJ39" s="528"/>
      <c r="AK39" s="528"/>
      <c r="AL39" s="528"/>
      <c r="AM39" s="528"/>
      <c r="AN39" s="528"/>
      <c r="AO39" s="528"/>
      <c r="AP39" s="528"/>
      <c r="AQ39" s="528"/>
      <c r="AR39" s="529"/>
      <c r="AS39" s="538"/>
      <c r="AT39" s="539"/>
      <c r="AU39" s="539"/>
      <c r="AV39" s="539"/>
      <c r="AW39" s="539"/>
      <c r="AX39" s="540"/>
      <c r="AY39" s="527">
        <f>AY35+AY37</f>
        <v>0</v>
      </c>
      <c r="AZ39" s="528"/>
      <c r="BA39" s="528"/>
      <c r="BB39" s="528"/>
      <c r="BC39" s="528"/>
      <c r="BD39" s="528"/>
      <c r="BE39" s="528"/>
      <c r="BF39" s="528"/>
      <c r="BG39" s="528"/>
      <c r="BH39" s="529"/>
      <c r="BI39" s="527">
        <f>BI35+BI37</f>
        <v>-132000</v>
      </c>
      <c r="BJ39" s="528"/>
      <c r="BK39" s="528"/>
      <c r="BL39" s="528"/>
      <c r="BM39" s="528"/>
      <c r="BN39" s="528"/>
      <c r="BO39" s="528"/>
      <c r="BP39" s="528"/>
      <c r="BQ39" s="528"/>
      <c r="BR39" s="529"/>
    </row>
    <row r="40" spans="1:70" ht="12.95" customHeight="1" thickBot="1" x14ac:dyDescent="0.2">
      <c r="A40" s="335"/>
      <c r="B40" s="336"/>
      <c r="C40" s="336"/>
      <c r="D40" s="336"/>
      <c r="E40" s="336"/>
      <c r="F40" s="336"/>
      <c r="G40" s="336"/>
      <c r="H40" s="336"/>
      <c r="I40" s="336"/>
      <c r="J40" s="336"/>
      <c r="K40" s="336"/>
      <c r="L40" s="336"/>
      <c r="M40" s="336"/>
      <c r="N40" s="336"/>
      <c r="O40" s="336"/>
      <c r="P40" s="336"/>
      <c r="Q40" s="336"/>
      <c r="R40" s="337"/>
      <c r="S40" s="535"/>
      <c r="T40" s="536"/>
      <c r="U40" s="536"/>
      <c r="V40" s="536"/>
      <c r="W40" s="536"/>
      <c r="X40" s="536"/>
      <c r="Y40" s="536"/>
      <c r="Z40" s="536"/>
      <c r="AA40" s="536"/>
      <c r="AB40" s="537"/>
      <c r="AC40" s="541"/>
      <c r="AD40" s="542"/>
      <c r="AE40" s="542"/>
      <c r="AF40" s="542"/>
      <c r="AG40" s="542"/>
      <c r="AH40" s="543"/>
      <c r="AI40" s="486"/>
      <c r="AJ40" s="487"/>
      <c r="AK40" s="487"/>
      <c r="AL40" s="487"/>
      <c r="AM40" s="487"/>
      <c r="AN40" s="487"/>
      <c r="AO40" s="487"/>
      <c r="AP40" s="487"/>
      <c r="AQ40" s="487"/>
      <c r="AR40" s="488"/>
      <c r="AS40" s="541"/>
      <c r="AT40" s="542"/>
      <c r="AU40" s="542"/>
      <c r="AV40" s="542"/>
      <c r="AW40" s="542"/>
      <c r="AX40" s="543"/>
      <c r="AY40" s="486"/>
      <c r="AZ40" s="487"/>
      <c r="BA40" s="487"/>
      <c r="BB40" s="487"/>
      <c r="BC40" s="487"/>
      <c r="BD40" s="487"/>
      <c r="BE40" s="487"/>
      <c r="BF40" s="487"/>
      <c r="BG40" s="487"/>
      <c r="BH40" s="488"/>
      <c r="BI40" s="486"/>
      <c r="BJ40" s="487"/>
      <c r="BK40" s="487"/>
      <c r="BL40" s="487"/>
      <c r="BM40" s="487"/>
      <c r="BN40" s="487"/>
      <c r="BO40" s="487"/>
      <c r="BP40" s="487"/>
      <c r="BQ40" s="487"/>
      <c r="BR40" s="488"/>
    </row>
    <row r="41" spans="1:70" ht="12.95" customHeight="1" x14ac:dyDescent="0.15">
      <c r="B41" s="18" t="s">
        <v>1</v>
      </c>
      <c r="BM41" s="324" t="s">
        <v>18</v>
      </c>
      <c r="BN41" s="325"/>
      <c r="BO41" s="325"/>
      <c r="BP41" s="530">
        <v>0.1</v>
      </c>
      <c r="BQ41" s="530"/>
      <c r="BR41" s="530"/>
    </row>
    <row r="42" spans="1:70" ht="12.95" customHeight="1" thickBot="1" x14ac:dyDescent="0.2">
      <c r="B42" s="1" t="s">
        <v>41</v>
      </c>
      <c r="C42" s="23" t="s">
        <v>46</v>
      </c>
      <c r="AI42" s="1" t="s">
        <v>51</v>
      </c>
      <c r="AJ42" s="1" t="s">
        <v>57</v>
      </c>
      <c r="BM42" s="326"/>
      <c r="BN42" s="326"/>
      <c r="BO42" s="326"/>
      <c r="BP42" s="531"/>
      <c r="BQ42" s="531"/>
      <c r="BR42" s="531"/>
    </row>
    <row r="43" spans="1:70" ht="12.95" customHeight="1" x14ac:dyDescent="0.15">
      <c r="B43" s="1"/>
      <c r="C43" s="23" t="s">
        <v>47</v>
      </c>
      <c r="AI43" s="1" t="s">
        <v>55</v>
      </c>
      <c r="AJ43" s="1" t="s">
        <v>54</v>
      </c>
      <c r="BC43" s="16" t="s">
        <v>12</v>
      </c>
    </row>
    <row r="44" spans="1:70" ht="12.95" customHeight="1" x14ac:dyDescent="0.15">
      <c r="B44" s="1"/>
      <c r="C44" s="23" t="s">
        <v>48</v>
      </c>
      <c r="AI44" s="1" t="s">
        <v>53</v>
      </c>
      <c r="AJ44" s="1" t="s">
        <v>52</v>
      </c>
      <c r="BC44" s="329"/>
      <c r="BD44" s="330"/>
      <c r="BE44" s="330"/>
      <c r="BF44" s="331"/>
      <c r="BG44" s="329"/>
      <c r="BH44" s="330"/>
      <c r="BI44" s="330"/>
      <c r="BJ44" s="331"/>
      <c r="BK44" s="329"/>
      <c r="BL44" s="330"/>
      <c r="BM44" s="330"/>
      <c r="BN44" s="331"/>
      <c r="BO44" s="350" t="s">
        <v>10</v>
      </c>
      <c r="BP44" s="583"/>
      <c r="BQ44" s="583"/>
      <c r="BR44" s="584"/>
    </row>
    <row r="45" spans="1:70" ht="12.95" customHeight="1" x14ac:dyDescent="0.15">
      <c r="B45" s="1" t="s">
        <v>42</v>
      </c>
      <c r="C45" s="23" t="s">
        <v>59</v>
      </c>
      <c r="BC45" s="39"/>
      <c r="BD45" s="37"/>
      <c r="BE45" s="37"/>
      <c r="BF45" s="38"/>
      <c r="BG45" s="39"/>
      <c r="BH45" s="37"/>
      <c r="BI45" s="37"/>
      <c r="BJ45" s="38"/>
      <c r="BK45" s="37"/>
      <c r="BL45" s="37"/>
      <c r="BM45" s="37"/>
      <c r="BN45" s="40"/>
      <c r="BO45" s="41"/>
      <c r="BP45" s="41"/>
      <c r="BQ45" s="41"/>
      <c r="BR45" s="40"/>
    </row>
    <row r="46" spans="1:70" ht="12.95" customHeight="1" x14ac:dyDescent="0.15">
      <c r="B46" s="1" t="s">
        <v>43</v>
      </c>
      <c r="C46" s="1" t="s">
        <v>49</v>
      </c>
      <c r="D46" s="16"/>
      <c r="E46" s="16"/>
      <c r="F46" s="16"/>
      <c r="AS46" s="11"/>
      <c r="BC46" s="39"/>
      <c r="BD46" s="37"/>
      <c r="BE46" s="37"/>
      <c r="BF46" s="38"/>
      <c r="BG46" s="39"/>
      <c r="BH46" s="37"/>
      <c r="BI46" s="37"/>
      <c r="BJ46" s="38"/>
      <c r="BK46" s="37"/>
      <c r="BL46" s="37"/>
      <c r="BM46" s="37"/>
      <c r="BN46" s="42"/>
      <c r="BO46" s="43"/>
      <c r="BP46" s="43"/>
      <c r="BQ46" s="43"/>
      <c r="BR46" s="42"/>
    </row>
    <row r="47" spans="1:70" ht="12.95" customHeight="1" x14ac:dyDescent="0.15">
      <c r="B47" s="1" t="s">
        <v>44</v>
      </c>
      <c r="C47" s="1" t="s">
        <v>58</v>
      </c>
      <c r="D47" s="16"/>
      <c r="E47" s="16"/>
      <c r="F47" s="16"/>
      <c r="AS47" t="s">
        <v>56</v>
      </c>
      <c r="BC47" s="39"/>
      <c r="BD47" s="37"/>
      <c r="BE47" s="37"/>
      <c r="BF47" s="38"/>
      <c r="BG47" s="39"/>
      <c r="BH47" s="37"/>
      <c r="BI47" s="37"/>
      <c r="BJ47" s="38"/>
      <c r="BK47" s="37"/>
      <c r="BL47" s="37"/>
      <c r="BM47" s="37"/>
      <c r="BN47" s="42"/>
      <c r="BO47" s="43"/>
      <c r="BP47" s="43"/>
      <c r="BQ47" s="43"/>
      <c r="BR47" s="42"/>
    </row>
    <row r="48" spans="1:70" ht="12.95" customHeight="1" x14ac:dyDescent="0.15">
      <c r="B48" s="1" t="s">
        <v>45</v>
      </c>
      <c r="C48" s="1" t="s">
        <v>50</v>
      </c>
      <c r="G48" s="16"/>
      <c r="H48" s="16"/>
      <c r="BC48" s="44"/>
      <c r="BD48" s="45"/>
      <c r="BE48" s="45"/>
      <c r="BF48" s="46"/>
      <c r="BG48" s="44"/>
      <c r="BH48" s="45"/>
      <c r="BI48" s="45"/>
      <c r="BJ48" s="46"/>
      <c r="BK48" s="45"/>
      <c r="BL48" s="45"/>
      <c r="BM48" s="45"/>
      <c r="BN48" s="47"/>
      <c r="BO48" s="48"/>
      <c r="BP48" s="48"/>
      <c r="BQ48" s="48"/>
      <c r="BR48" s="47"/>
    </row>
    <row r="51" spans="1:2" ht="12.95" customHeight="1" x14ac:dyDescent="0.15">
      <c r="A51" s="16"/>
    </row>
    <row r="52" spans="1:2" ht="12.95" customHeight="1" x14ac:dyDescent="0.15">
      <c r="A52" s="1"/>
    </row>
    <row r="53" spans="1:2" ht="12.95" customHeight="1" x14ac:dyDescent="0.15">
      <c r="B53" s="1"/>
    </row>
    <row r="54" spans="1:2" ht="12.95" customHeight="1" x14ac:dyDescent="0.15">
      <c r="A54" s="16"/>
      <c r="B54" s="16"/>
    </row>
    <row r="55" spans="1:2" ht="12.95" customHeight="1" x14ac:dyDescent="0.15">
      <c r="A55" s="16"/>
    </row>
    <row r="56" spans="1:2" ht="12.95" customHeight="1" x14ac:dyDescent="0.15">
      <c r="A56" s="16"/>
    </row>
  </sheetData>
  <sheetProtection selectLockedCells="1"/>
  <dataConsolidate/>
  <mergeCells count="156">
    <mergeCell ref="BC44:BF44"/>
    <mergeCell ref="BG44:BJ44"/>
    <mergeCell ref="BK44:BN44"/>
    <mergeCell ref="BO44:BR44"/>
    <mergeCell ref="A39:R40"/>
    <mergeCell ref="S39:AB40"/>
    <mergeCell ref="AC39:AH40"/>
    <mergeCell ref="AI39:AR40"/>
    <mergeCell ref="AS39:AX40"/>
    <mergeCell ref="AY39:BH40"/>
    <mergeCell ref="A37:R38"/>
    <mergeCell ref="S37:AB38"/>
    <mergeCell ref="AC37:AH38"/>
    <mergeCell ref="AI37:AR38"/>
    <mergeCell ref="AS37:AX38"/>
    <mergeCell ref="AY37:BH38"/>
    <mergeCell ref="BI37:BR38"/>
    <mergeCell ref="BI39:BR40"/>
    <mergeCell ref="BM41:BO42"/>
    <mergeCell ref="BP41:BR42"/>
    <mergeCell ref="A35:R36"/>
    <mergeCell ref="S35:AB36"/>
    <mergeCell ref="AC35:AE36"/>
    <mergeCell ref="AF35:AH36"/>
    <mergeCell ref="AI35:AR36"/>
    <mergeCell ref="AS35:AU36"/>
    <mergeCell ref="AV35:AX36"/>
    <mergeCell ref="AY35:BH36"/>
    <mergeCell ref="BI35:BR36"/>
    <mergeCell ref="BI31:BR32"/>
    <mergeCell ref="A33:F34"/>
    <mergeCell ref="G33:R34"/>
    <mergeCell ref="S33:AB34"/>
    <mergeCell ref="AC33:AE34"/>
    <mergeCell ref="AF33:AH34"/>
    <mergeCell ref="AI33:AR34"/>
    <mergeCell ref="AS33:AU34"/>
    <mergeCell ref="AV33:AX34"/>
    <mergeCell ref="AY33:BH34"/>
    <mergeCell ref="BI33:BR34"/>
    <mergeCell ref="A31:F32"/>
    <mergeCell ref="G31:R32"/>
    <mergeCell ref="S31:AB32"/>
    <mergeCell ref="AC31:AE32"/>
    <mergeCell ref="AF31:AH32"/>
    <mergeCell ref="AI31:AR32"/>
    <mergeCell ref="AS31:AU32"/>
    <mergeCell ref="AV31:AX32"/>
    <mergeCell ref="AY31:BH32"/>
    <mergeCell ref="BI27:BR28"/>
    <mergeCell ref="A29:F30"/>
    <mergeCell ref="G29:R30"/>
    <mergeCell ref="S29:AB30"/>
    <mergeCell ref="AC29:AE30"/>
    <mergeCell ref="AF29:AH30"/>
    <mergeCell ref="AI29:AR30"/>
    <mergeCell ref="AS29:AU30"/>
    <mergeCell ref="AV29:AX30"/>
    <mergeCell ref="AY29:BH30"/>
    <mergeCell ref="BI29:BR30"/>
    <mergeCell ref="A27:F28"/>
    <mergeCell ref="G27:R28"/>
    <mergeCell ref="S27:AB28"/>
    <mergeCell ref="AC27:AE28"/>
    <mergeCell ref="AF27:AH28"/>
    <mergeCell ref="AI27:AR28"/>
    <mergeCell ref="AS27:AU28"/>
    <mergeCell ref="AV27:AX28"/>
    <mergeCell ref="AY27:BH28"/>
    <mergeCell ref="BI23:BR24"/>
    <mergeCell ref="A25:F26"/>
    <mergeCell ref="G25:R26"/>
    <mergeCell ref="S25:AB26"/>
    <mergeCell ref="AC25:AE26"/>
    <mergeCell ref="AF25:AH26"/>
    <mergeCell ref="AI25:AR26"/>
    <mergeCell ref="AS25:AU26"/>
    <mergeCell ref="AV25:AX26"/>
    <mergeCell ref="AY25:BH26"/>
    <mergeCell ref="BI25:BR26"/>
    <mergeCell ref="A23:F24"/>
    <mergeCell ref="G23:R24"/>
    <mergeCell ref="S23:AB24"/>
    <mergeCell ref="AC23:AE24"/>
    <mergeCell ref="AF23:AH24"/>
    <mergeCell ref="AI23:AR24"/>
    <mergeCell ref="AS23:AU24"/>
    <mergeCell ref="AV23:AX24"/>
    <mergeCell ref="AY23:BH24"/>
    <mergeCell ref="BI19:BR20"/>
    <mergeCell ref="A21:F22"/>
    <mergeCell ref="G21:R22"/>
    <mergeCell ref="S21:AB22"/>
    <mergeCell ref="AC21:AE22"/>
    <mergeCell ref="AF21:AH22"/>
    <mergeCell ref="AI21:AR22"/>
    <mergeCell ref="AS21:AU22"/>
    <mergeCell ref="AV21:AX22"/>
    <mergeCell ref="AY21:BH22"/>
    <mergeCell ref="BI21:BR22"/>
    <mergeCell ref="A19:F20"/>
    <mergeCell ref="G19:R20"/>
    <mergeCell ref="S19:AB20"/>
    <mergeCell ref="AC19:AE20"/>
    <mergeCell ref="AF19:AH20"/>
    <mergeCell ref="AI19:AR20"/>
    <mergeCell ref="AS19:AU20"/>
    <mergeCell ref="AV19:AX20"/>
    <mergeCell ref="AY19:BH20"/>
    <mergeCell ref="AV16:AX16"/>
    <mergeCell ref="AY16:BH16"/>
    <mergeCell ref="BI16:BR16"/>
    <mergeCell ref="A17:F18"/>
    <mergeCell ref="G17:R18"/>
    <mergeCell ref="S17:AB18"/>
    <mergeCell ref="AC17:AE18"/>
    <mergeCell ref="AF17:AH18"/>
    <mergeCell ref="AI17:AR18"/>
    <mergeCell ref="AS17:AU18"/>
    <mergeCell ref="A15:F16"/>
    <mergeCell ref="G15:R16"/>
    <mergeCell ref="S15:AB16"/>
    <mergeCell ref="AC15:AR15"/>
    <mergeCell ref="AS15:BH15"/>
    <mergeCell ref="BI15:BR15"/>
    <mergeCell ref="AC16:AE16"/>
    <mergeCell ref="AF16:AH16"/>
    <mergeCell ref="AI16:AR16"/>
    <mergeCell ref="AS16:AU16"/>
    <mergeCell ref="AV17:AX18"/>
    <mergeCell ref="AY17:BH18"/>
    <mergeCell ref="BI17:BR18"/>
    <mergeCell ref="A6:L7"/>
    <mergeCell ref="AI6:AP7"/>
    <mergeCell ref="BK6:BR7"/>
    <mergeCell ref="AT7:BJ8"/>
    <mergeCell ref="AT9:BM10"/>
    <mergeCell ref="N10:R11"/>
    <mergeCell ref="A11:L11"/>
    <mergeCell ref="AT11:BM12"/>
    <mergeCell ref="A12:L13"/>
    <mergeCell ref="N12:AM13"/>
    <mergeCell ref="BL2:BL3"/>
    <mergeCell ref="BM2:BN3"/>
    <mergeCell ref="BO2:BO3"/>
    <mergeCell ref="BP2:BQ3"/>
    <mergeCell ref="BR2:BR3"/>
    <mergeCell ref="A5:L5"/>
    <mergeCell ref="AI5:AP5"/>
    <mergeCell ref="BK5:BR5"/>
    <mergeCell ref="B2:O3"/>
    <mergeCell ref="T2:AP3"/>
    <mergeCell ref="AV2:AX3"/>
    <mergeCell ref="AY2:BA3"/>
    <mergeCell ref="BF2:BH3"/>
    <mergeCell ref="BI2:BK3"/>
  </mergeCells>
  <phoneticPr fontId="2"/>
  <dataValidations count="6">
    <dataValidation type="whole" allowBlank="1" showInputMessage="1" showErrorMessage="1" error="不正な値です" sqref="AV2:AX3" xr:uid="{7393E625-83A7-488D-9686-CA6C78D7175B}">
      <formula1>1</formula1>
      <formula2>12</formula2>
    </dataValidation>
    <dataValidation type="textLength" allowBlank="1" showInputMessage="1" showErrorMessage="1" errorTitle="桁数エラー" error="6桁以内で入力してください" sqref="A17:F34" xr:uid="{B6F96418-8425-40F1-82B3-A07EC24D0436}">
      <formula1>0</formula1>
      <formula2>6</formula2>
    </dataValidation>
    <dataValidation type="textLength" operator="equal" allowBlank="1" showInputMessage="1" showErrorMessage="1" errorTitle="文字数エラー" error="ハイフンを含めた10文字で入力してください" sqref="A12:L13" xr:uid="{DB18FB5A-2FF5-43BF-BD93-AC45389988B6}">
      <formula1>10</formula1>
    </dataValidation>
    <dataValidation type="textLength" operator="equal" allowBlank="1" showInputMessage="1" showErrorMessage="1" errorTitle="文字数エラー" error="10文字で入力してください" sqref="A6:L7" xr:uid="{A856058B-CE06-40D7-9FA0-663458E3E86D}">
      <formula1>10</formula1>
    </dataValidation>
    <dataValidation type="textLength" operator="equal" allowBlank="1" showInputMessage="1" showErrorMessage="1" errorTitle="文字数エラー" error="8文字で入力してください" sqref="AI6:AP7" xr:uid="{5D5FDF25-9443-43ED-A200-AD40E97EEFA0}">
      <formula1>8</formula1>
    </dataValidation>
    <dataValidation type="textLength" operator="equal" allowBlank="1" showInputMessage="1" showErrorMessage="1" errorTitle="桁数エラー" error="13桁で入力してください" promptTitle="T　は入力不要です" prompt="半角数字13桁のみ" sqref="BK6:BR7" xr:uid="{78F3845C-D1C7-4127-B32D-CEE66583B16B}">
      <formula1>13</formula1>
    </dataValidation>
  </dataValidations>
  <pageMargins left="0.51181102362204722" right="0.11811023622047245" top="0.35433070866141736" bottom="0.19685039370078741" header="0.47244094488188981" footer="0.19685039370078741"/>
  <pageSetup paperSize="9" scale="9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44704-FFE5-4B67-BC7F-3C17BFA41874}">
  <sheetPr>
    <pageSetUpPr fitToPage="1"/>
  </sheetPr>
  <dimension ref="A1:BR58"/>
  <sheetViews>
    <sheetView view="pageBreakPreview" zoomScaleNormal="160" zoomScaleSheetLayoutView="100" workbookViewId="0">
      <selection activeCell="A39" sqref="A39:R40"/>
    </sheetView>
  </sheetViews>
  <sheetFormatPr defaultColWidth="2.125" defaultRowHeight="12.95" customHeight="1" x14ac:dyDescent="0.15"/>
  <cols>
    <col min="1" max="28" width="2" style="72" customWidth="1"/>
    <col min="29" max="31" width="2.375" style="72" customWidth="1"/>
    <col min="32" max="44" width="2" style="72" customWidth="1"/>
    <col min="45" max="47" width="2.375" style="72" customWidth="1"/>
    <col min="48" max="70" width="2" style="72" customWidth="1"/>
    <col min="71" max="16384" width="2.125" style="72"/>
  </cols>
  <sheetData>
    <row r="1" spans="1:70" ht="12.95" customHeight="1" thickBot="1" x14ac:dyDescent="0.3">
      <c r="A1" s="64"/>
      <c r="B1" s="64"/>
      <c r="C1" s="65"/>
      <c r="D1" s="64"/>
      <c r="E1" s="64"/>
      <c r="F1" s="64"/>
      <c r="G1" s="66"/>
      <c r="H1" s="67"/>
      <c r="I1" s="67"/>
      <c r="J1" s="67"/>
      <c r="K1" s="67"/>
      <c r="L1" s="68"/>
      <c r="M1" s="69"/>
      <c r="N1" s="69"/>
      <c r="O1" s="70"/>
      <c r="P1" s="70"/>
      <c r="Q1" s="64"/>
      <c r="R1" s="71"/>
      <c r="S1" s="71"/>
      <c r="T1" s="71"/>
      <c r="U1" s="71"/>
      <c r="V1" s="71"/>
      <c r="W1" s="71"/>
      <c r="X1" s="71"/>
      <c r="Y1" s="71"/>
      <c r="Z1" s="71"/>
      <c r="AA1" s="71"/>
      <c r="AB1" s="71"/>
      <c r="AC1" s="71"/>
      <c r="AD1" s="71"/>
      <c r="AE1" s="71"/>
      <c r="AF1" s="69"/>
      <c r="AG1" s="69"/>
      <c r="AH1" s="69"/>
      <c r="AI1" s="69"/>
      <c r="AJ1" s="69"/>
      <c r="AK1" s="69"/>
      <c r="AL1" s="69"/>
      <c r="AM1" s="69"/>
      <c r="AN1" s="64"/>
      <c r="AO1" s="64"/>
      <c r="AP1" s="64"/>
      <c r="BI1" s="64"/>
      <c r="BJ1" s="64"/>
      <c r="BK1" s="64"/>
      <c r="BL1" s="64"/>
      <c r="BM1" s="64"/>
      <c r="BN1" s="64"/>
      <c r="BO1" s="64"/>
      <c r="BP1" s="64"/>
      <c r="BQ1" s="64"/>
      <c r="BR1" s="64"/>
    </row>
    <row r="2" spans="1:70" ht="12.95" customHeight="1" x14ac:dyDescent="0.25">
      <c r="A2" s="65"/>
      <c r="B2" s="677" t="s">
        <v>78</v>
      </c>
      <c r="C2" s="677"/>
      <c r="D2" s="677"/>
      <c r="E2" s="677"/>
      <c r="F2" s="677"/>
      <c r="G2" s="677"/>
      <c r="H2" s="677"/>
      <c r="I2" s="677"/>
      <c r="J2" s="677"/>
      <c r="K2" s="677"/>
      <c r="L2" s="677"/>
      <c r="M2" s="677"/>
      <c r="N2" s="677"/>
      <c r="O2" s="677"/>
      <c r="P2" s="677"/>
      <c r="Q2" s="70"/>
      <c r="R2" s="71"/>
      <c r="S2" s="71"/>
      <c r="T2" s="620" t="s">
        <v>39</v>
      </c>
      <c r="U2" s="620"/>
      <c r="V2" s="620"/>
      <c r="W2" s="620"/>
      <c r="X2" s="620"/>
      <c r="Y2" s="620"/>
      <c r="Z2" s="620"/>
      <c r="AA2" s="620"/>
      <c r="AB2" s="620"/>
      <c r="AC2" s="620"/>
      <c r="AD2" s="620"/>
      <c r="AE2" s="620"/>
      <c r="AF2" s="620"/>
      <c r="AG2" s="620"/>
      <c r="AH2" s="620"/>
      <c r="AI2" s="620"/>
      <c r="AJ2" s="620"/>
      <c r="AK2" s="620"/>
      <c r="AL2" s="620"/>
      <c r="AM2" s="620"/>
      <c r="AN2" s="620"/>
      <c r="AO2" s="620"/>
      <c r="AP2" s="620"/>
      <c r="AV2" s="622">
        <v>5</v>
      </c>
      <c r="AW2" s="622"/>
      <c r="AX2" s="623"/>
      <c r="AY2" s="626" t="s">
        <v>16</v>
      </c>
      <c r="AZ2" s="627"/>
      <c r="BA2" s="627"/>
      <c r="BB2" s="73"/>
      <c r="BC2" s="73"/>
      <c r="BF2" s="630" t="s">
        <v>6</v>
      </c>
      <c r="BG2" s="630"/>
      <c r="BH2" s="630"/>
      <c r="BI2" s="631">
        <v>2023</v>
      </c>
      <c r="BJ2" s="631"/>
      <c r="BK2" s="631"/>
      <c r="BL2" s="630" t="s">
        <v>3</v>
      </c>
      <c r="BM2" s="631">
        <v>6</v>
      </c>
      <c r="BN2" s="631"/>
      <c r="BO2" s="662" t="s">
        <v>4</v>
      </c>
      <c r="BP2" s="631">
        <v>5</v>
      </c>
      <c r="BQ2" s="631"/>
      <c r="BR2" s="662" t="s">
        <v>5</v>
      </c>
    </row>
    <row r="3" spans="1:70" s="64" customFormat="1" ht="12.95" customHeight="1" thickBot="1" x14ac:dyDescent="0.3">
      <c r="A3" s="65"/>
      <c r="B3" s="677"/>
      <c r="C3" s="677"/>
      <c r="D3" s="677"/>
      <c r="E3" s="677"/>
      <c r="F3" s="677"/>
      <c r="G3" s="677"/>
      <c r="H3" s="677"/>
      <c r="I3" s="677"/>
      <c r="J3" s="677"/>
      <c r="K3" s="677"/>
      <c r="L3" s="677"/>
      <c r="M3" s="677"/>
      <c r="N3" s="677"/>
      <c r="O3" s="677"/>
      <c r="P3" s="677"/>
      <c r="Q3" s="70"/>
      <c r="R3" s="71"/>
      <c r="S3" s="71"/>
      <c r="T3" s="621"/>
      <c r="U3" s="621"/>
      <c r="V3" s="621"/>
      <c r="W3" s="621"/>
      <c r="X3" s="621"/>
      <c r="Y3" s="621"/>
      <c r="Z3" s="621"/>
      <c r="AA3" s="621"/>
      <c r="AB3" s="621"/>
      <c r="AC3" s="621"/>
      <c r="AD3" s="621"/>
      <c r="AE3" s="621"/>
      <c r="AF3" s="621"/>
      <c r="AG3" s="621"/>
      <c r="AH3" s="621"/>
      <c r="AI3" s="621"/>
      <c r="AJ3" s="621"/>
      <c r="AK3" s="621"/>
      <c r="AL3" s="621"/>
      <c r="AM3" s="621"/>
      <c r="AN3" s="621"/>
      <c r="AO3" s="621"/>
      <c r="AP3" s="621"/>
      <c r="AQ3" s="72"/>
      <c r="AR3" s="72"/>
      <c r="AS3" s="72"/>
      <c r="AT3" s="72"/>
      <c r="AU3" s="72"/>
      <c r="AV3" s="624"/>
      <c r="AW3" s="624"/>
      <c r="AX3" s="625"/>
      <c r="AY3" s="628"/>
      <c r="AZ3" s="629"/>
      <c r="BA3" s="629"/>
      <c r="BB3" s="72"/>
      <c r="BC3" s="72"/>
      <c r="BD3" s="72"/>
      <c r="BE3" s="74"/>
      <c r="BF3" s="630"/>
      <c r="BG3" s="630"/>
      <c r="BH3" s="630"/>
      <c r="BI3" s="631"/>
      <c r="BJ3" s="631"/>
      <c r="BK3" s="631"/>
      <c r="BL3" s="630"/>
      <c r="BM3" s="631"/>
      <c r="BN3" s="631"/>
      <c r="BO3" s="662"/>
      <c r="BP3" s="631"/>
      <c r="BQ3" s="631"/>
      <c r="BR3" s="662"/>
    </row>
    <row r="4" spans="1:70" ht="12.95" customHeight="1" thickBot="1" x14ac:dyDescent="0.2">
      <c r="U4" s="673" t="s">
        <v>81</v>
      </c>
      <c r="V4" s="673"/>
      <c r="W4" s="673"/>
      <c r="X4" s="673"/>
      <c r="Y4" s="673"/>
      <c r="Z4" s="673"/>
      <c r="AW4" s="64"/>
      <c r="AX4" s="64"/>
      <c r="AY4" s="64"/>
      <c r="AZ4" s="64"/>
      <c r="BA4" s="64"/>
      <c r="BB4" s="64"/>
      <c r="BC4" s="64"/>
      <c r="BD4" s="64"/>
      <c r="BE4" s="64"/>
      <c r="BF4" s="64"/>
      <c r="BG4" s="64"/>
      <c r="BH4" s="64"/>
    </row>
    <row r="5" spans="1:70" ht="12.95" customHeight="1" thickBot="1" x14ac:dyDescent="0.2">
      <c r="B5" s="674" t="s">
        <v>32</v>
      </c>
      <c r="C5" s="675"/>
      <c r="D5" s="675"/>
      <c r="E5" s="675"/>
      <c r="F5" s="675"/>
      <c r="G5" s="675"/>
      <c r="H5" s="675"/>
      <c r="I5" s="675"/>
      <c r="J5" s="675"/>
      <c r="K5" s="675"/>
      <c r="L5" s="675"/>
      <c r="M5" s="676"/>
      <c r="N5" s="64"/>
      <c r="U5" s="653"/>
      <c r="V5" s="653"/>
      <c r="W5" s="653"/>
      <c r="X5" s="653"/>
      <c r="Y5" s="653"/>
      <c r="Z5" s="653"/>
      <c r="AC5" s="64"/>
      <c r="AD5" s="64"/>
      <c r="AE5" s="64"/>
      <c r="AF5" s="64"/>
      <c r="AG5" s="64"/>
      <c r="AH5" s="64"/>
      <c r="AR5" s="75"/>
      <c r="AS5" s="75"/>
      <c r="AT5" s="678" t="s">
        <v>64</v>
      </c>
      <c r="AU5" s="678"/>
      <c r="AV5" s="678"/>
      <c r="AW5" s="678"/>
      <c r="AX5" s="678"/>
      <c r="AY5" s="678"/>
      <c r="AZ5" s="678"/>
      <c r="BA5" s="678"/>
      <c r="BB5" s="678"/>
      <c r="BC5" s="678"/>
      <c r="BD5" s="678"/>
      <c r="BE5" s="678"/>
      <c r="BF5" s="679" t="s">
        <v>65</v>
      </c>
      <c r="BG5" s="679"/>
      <c r="BH5" s="679"/>
      <c r="BI5" s="679"/>
      <c r="BJ5" s="679"/>
      <c r="BK5" s="679"/>
      <c r="BL5" s="679"/>
      <c r="BM5" s="679"/>
      <c r="BN5" s="679"/>
      <c r="BO5" s="679"/>
      <c r="BP5" s="679"/>
      <c r="BQ5" s="679"/>
    </row>
    <row r="6" spans="1:70" ht="12.95" customHeight="1" x14ac:dyDescent="0.15">
      <c r="B6" s="632">
        <v>1123328665</v>
      </c>
      <c r="C6" s="633"/>
      <c r="D6" s="633"/>
      <c r="E6" s="633"/>
      <c r="F6" s="633"/>
      <c r="G6" s="633"/>
      <c r="H6" s="633"/>
      <c r="I6" s="633"/>
      <c r="J6" s="633"/>
      <c r="K6" s="633"/>
      <c r="L6" s="633"/>
      <c r="M6" s="634"/>
      <c r="Q6" s="76"/>
      <c r="R6" s="76"/>
      <c r="S6" s="76"/>
      <c r="T6" s="76"/>
      <c r="U6" s="680">
        <f>+BI41</f>
        <v>6105000</v>
      </c>
      <c r="V6" s="681"/>
      <c r="W6" s="681"/>
      <c r="X6" s="681"/>
      <c r="Y6" s="681"/>
      <c r="Z6" s="681"/>
      <c r="AA6" s="681"/>
      <c r="AB6" s="681"/>
      <c r="AC6" s="681"/>
      <c r="AD6" s="681"/>
      <c r="AE6" s="681"/>
      <c r="AF6" s="681"/>
      <c r="AG6" s="681"/>
      <c r="AH6" s="681"/>
      <c r="AI6" s="681"/>
      <c r="AJ6" s="681"/>
      <c r="AK6" s="681"/>
      <c r="AL6" s="682"/>
      <c r="AM6" s="77"/>
      <c r="AN6" s="77"/>
      <c r="AO6" s="77"/>
      <c r="AP6" s="77"/>
      <c r="AQ6" s="77"/>
      <c r="AR6" s="75"/>
      <c r="AS6" s="75"/>
      <c r="AT6" s="632">
        <v>11418700</v>
      </c>
      <c r="AU6" s="633"/>
      <c r="AV6" s="633"/>
      <c r="AW6" s="633"/>
      <c r="AX6" s="633"/>
      <c r="AY6" s="633"/>
      <c r="AZ6" s="633"/>
      <c r="BA6" s="633"/>
      <c r="BB6" s="633"/>
      <c r="BC6" s="633"/>
      <c r="BD6" s="633"/>
      <c r="BE6" s="634"/>
      <c r="BF6" s="638" t="s">
        <v>74</v>
      </c>
      <c r="BG6" s="639"/>
      <c r="BH6" s="639"/>
      <c r="BI6" s="639"/>
      <c r="BJ6" s="639"/>
      <c r="BK6" s="639"/>
      <c r="BL6" s="639"/>
      <c r="BM6" s="639"/>
      <c r="BN6" s="639"/>
      <c r="BO6" s="639"/>
      <c r="BP6" s="639"/>
      <c r="BQ6" s="640"/>
    </row>
    <row r="7" spans="1:70" ht="12.95" customHeight="1" thickBot="1" x14ac:dyDescent="0.25">
      <c r="B7" s="635"/>
      <c r="C7" s="636"/>
      <c r="D7" s="636"/>
      <c r="E7" s="636"/>
      <c r="F7" s="636"/>
      <c r="G7" s="636"/>
      <c r="H7" s="636"/>
      <c r="I7" s="636"/>
      <c r="J7" s="636"/>
      <c r="K7" s="636"/>
      <c r="L7" s="636"/>
      <c r="M7" s="637"/>
      <c r="P7" s="79">
        <f>+BI41</f>
        <v>6105000</v>
      </c>
      <c r="Q7" s="80"/>
      <c r="R7" s="80"/>
      <c r="S7" s="80"/>
      <c r="T7" s="80"/>
      <c r="U7" s="683"/>
      <c r="V7" s="684"/>
      <c r="W7" s="684"/>
      <c r="X7" s="684"/>
      <c r="Y7" s="684"/>
      <c r="Z7" s="684"/>
      <c r="AA7" s="684"/>
      <c r="AB7" s="684"/>
      <c r="AC7" s="684"/>
      <c r="AD7" s="684"/>
      <c r="AE7" s="684"/>
      <c r="AF7" s="684"/>
      <c r="AG7" s="684"/>
      <c r="AH7" s="684"/>
      <c r="AI7" s="684"/>
      <c r="AJ7" s="684"/>
      <c r="AK7" s="684"/>
      <c r="AL7" s="685"/>
      <c r="AM7" s="80"/>
      <c r="AN7" s="80"/>
      <c r="AO7" s="80"/>
      <c r="AP7" s="80"/>
      <c r="AQ7" s="80"/>
      <c r="AR7" s="75"/>
      <c r="AS7" s="75"/>
      <c r="AT7" s="635"/>
      <c r="AU7" s="636"/>
      <c r="AV7" s="636"/>
      <c r="AW7" s="636"/>
      <c r="AX7" s="636"/>
      <c r="AY7" s="636"/>
      <c r="AZ7" s="636"/>
      <c r="BA7" s="636"/>
      <c r="BB7" s="636"/>
      <c r="BC7" s="636"/>
      <c r="BD7" s="636"/>
      <c r="BE7" s="637"/>
      <c r="BF7" s="641"/>
      <c r="BG7" s="642"/>
      <c r="BH7" s="642"/>
      <c r="BI7" s="642"/>
      <c r="BJ7" s="642"/>
      <c r="BK7" s="642"/>
      <c r="BL7" s="642"/>
      <c r="BM7" s="642"/>
      <c r="BN7" s="642"/>
      <c r="BO7" s="642"/>
      <c r="BP7" s="642"/>
      <c r="BQ7" s="643"/>
    </row>
    <row r="8" spans="1:70" ht="12.95" customHeight="1" thickBot="1" x14ac:dyDescent="0.25">
      <c r="B8" s="78"/>
      <c r="C8" s="78"/>
      <c r="D8" s="78"/>
      <c r="E8" s="78"/>
      <c r="F8" s="78"/>
      <c r="G8" s="78"/>
      <c r="H8" s="78"/>
      <c r="I8" s="78"/>
      <c r="J8" s="78"/>
      <c r="K8" s="78"/>
      <c r="L8" s="78"/>
      <c r="M8" s="78"/>
      <c r="P8" s="79"/>
      <c r="Q8" s="80"/>
      <c r="R8" s="80"/>
      <c r="S8" s="80"/>
      <c r="T8" s="80"/>
      <c r="U8" s="683"/>
      <c r="V8" s="684"/>
      <c r="W8" s="684"/>
      <c r="X8" s="684"/>
      <c r="Y8" s="684"/>
      <c r="Z8" s="684"/>
      <c r="AA8" s="684"/>
      <c r="AB8" s="684"/>
      <c r="AC8" s="684"/>
      <c r="AD8" s="684"/>
      <c r="AE8" s="684"/>
      <c r="AF8" s="684"/>
      <c r="AG8" s="684"/>
      <c r="AH8" s="684"/>
      <c r="AI8" s="684"/>
      <c r="AJ8" s="684"/>
      <c r="AK8" s="684"/>
      <c r="AL8" s="685"/>
      <c r="AM8" s="80"/>
      <c r="AN8" s="80"/>
      <c r="AO8" s="80"/>
      <c r="AP8" s="80"/>
      <c r="AQ8" s="80"/>
      <c r="AR8" s="75"/>
      <c r="AS8" s="75"/>
      <c r="AT8" s="81"/>
      <c r="AU8" s="81"/>
      <c r="AV8" s="81"/>
      <c r="AW8" s="82"/>
      <c r="AX8" s="82"/>
      <c r="AY8" s="82"/>
      <c r="AZ8" s="82"/>
      <c r="BA8" s="82"/>
      <c r="BB8" s="82"/>
      <c r="BC8" s="82"/>
      <c r="BD8" s="82"/>
      <c r="BE8" s="82"/>
      <c r="BF8" s="83"/>
      <c r="BG8" s="83"/>
      <c r="BH8" s="83"/>
      <c r="BI8" s="83"/>
      <c r="BJ8" s="83"/>
      <c r="BK8" s="83"/>
      <c r="BL8" s="83"/>
      <c r="BM8" s="83"/>
      <c r="BN8" s="83"/>
      <c r="BO8" s="83"/>
      <c r="BP8" s="83"/>
      <c r="BQ8" s="83"/>
    </row>
    <row r="9" spans="1:70" ht="12.95" customHeight="1" thickBot="1" x14ac:dyDescent="0.25">
      <c r="B9" s="644" t="s">
        <v>31</v>
      </c>
      <c r="C9" s="645"/>
      <c r="D9" s="645"/>
      <c r="E9" s="645"/>
      <c r="F9" s="645"/>
      <c r="G9" s="645"/>
      <c r="H9" s="645"/>
      <c r="I9" s="645"/>
      <c r="J9" s="645"/>
      <c r="K9" s="645"/>
      <c r="L9" s="645"/>
      <c r="M9" s="646"/>
      <c r="N9" s="84"/>
      <c r="P9" s="80"/>
      <c r="Q9" s="80"/>
      <c r="R9" s="80"/>
      <c r="S9" s="80"/>
      <c r="T9" s="80"/>
      <c r="U9" s="686"/>
      <c r="V9" s="687"/>
      <c r="W9" s="687"/>
      <c r="X9" s="687"/>
      <c r="Y9" s="687"/>
      <c r="Z9" s="687"/>
      <c r="AA9" s="687"/>
      <c r="AB9" s="687"/>
      <c r="AC9" s="687"/>
      <c r="AD9" s="687"/>
      <c r="AE9" s="687"/>
      <c r="AF9" s="687"/>
      <c r="AG9" s="687"/>
      <c r="AH9" s="687"/>
      <c r="AI9" s="687"/>
      <c r="AJ9" s="687"/>
      <c r="AK9" s="687"/>
      <c r="AL9" s="688"/>
      <c r="AM9" s="80"/>
      <c r="AN9" s="80"/>
      <c r="AO9" s="80"/>
      <c r="AP9" s="80"/>
      <c r="AQ9" s="80"/>
      <c r="AR9" s="75"/>
      <c r="AS9" s="75"/>
      <c r="AT9" s="218" t="s">
        <v>60</v>
      </c>
      <c r="AU9" s="219"/>
      <c r="AV9" s="219"/>
      <c r="AW9" s="237"/>
      <c r="AX9" s="237"/>
      <c r="AY9" s="237"/>
      <c r="AZ9" s="237"/>
      <c r="BA9" s="237"/>
      <c r="BB9" s="237"/>
      <c r="BC9" s="237"/>
      <c r="BD9" s="237"/>
      <c r="BE9" s="237"/>
      <c r="BF9" s="237"/>
      <c r="BG9" s="237"/>
      <c r="BH9" s="237"/>
      <c r="BI9" s="237"/>
      <c r="BJ9" s="237"/>
      <c r="BK9" s="238"/>
      <c r="BL9" s="241"/>
      <c r="BM9" s="242"/>
      <c r="BN9" s="242"/>
      <c r="BO9" s="242"/>
      <c r="BP9" s="242"/>
      <c r="BQ9" s="243"/>
    </row>
    <row r="10" spans="1:70" ht="12.95" customHeight="1" x14ac:dyDescent="0.2">
      <c r="B10" s="647" t="s">
        <v>79</v>
      </c>
      <c r="C10" s="648"/>
      <c r="D10" s="648"/>
      <c r="E10" s="648"/>
      <c r="F10" s="648"/>
      <c r="G10" s="648"/>
      <c r="H10" s="648"/>
      <c r="I10" s="648"/>
      <c r="J10" s="648"/>
      <c r="K10" s="648"/>
      <c r="L10" s="648"/>
      <c r="M10" s="649"/>
      <c r="AD10" s="80"/>
      <c r="AE10" s="80"/>
      <c r="AF10" s="80"/>
      <c r="AG10" s="80"/>
      <c r="AH10" s="80"/>
      <c r="AI10" s="80"/>
      <c r="AJ10" s="80"/>
      <c r="AK10" s="80"/>
      <c r="AL10" s="80"/>
      <c r="AM10" s="80"/>
      <c r="AN10" s="80"/>
      <c r="AO10" s="80"/>
      <c r="AP10" s="80"/>
      <c r="AQ10" s="80"/>
      <c r="AR10" s="75"/>
      <c r="AS10" s="75"/>
      <c r="AT10" s="193"/>
      <c r="AU10" s="194"/>
      <c r="AV10" s="194"/>
      <c r="AW10" s="239"/>
      <c r="AX10" s="239"/>
      <c r="AY10" s="239"/>
      <c r="AZ10" s="239"/>
      <c r="BA10" s="239"/>
      <c r="BB10" s="239"/>
      <c r="BC10" s="239"/>
      <c r="BD10" s="239"/>
      <c r="BE10" s="239"/>
      <c r="BF10" s="239"/>
      <c r="BG10" s="239"/>
      <c r="BH10" s="239"/>
      <c r="BI10" s="239"/>
      <c r="BJ10" s="239"/>
      <c r="BK10" s="240"/>
      <c r="BL10" s="244"/>
      <c r="BM10" s="245"/>
      <c r="BN10" s="245"/>
      <c r="BO10" s="245"/>
      <c r="BP10" s="245"/>
      <c r="BQ10" s="246"/>
    </row>
    <row r="11" spans="1:70" ht="12.95" customHeight="1" thickBot="1" x14ac:dyDescent="0.25">
      <c r="B11" s="650"/>
      <c r="C11" s="651"/>
      <c r="D11" s="651"/>
      <c r="E11" s="651"/>
      <c r="F11" s="651"/>
      <c r="G11" s="651"/>
      <c r="H11" s="651"/>
      <c r="I11" s="651"/>
      <c r="J11" s="651"/>
      <c r="K11" s="651"/>
      <c r="L11" s="651"/>
      <c r="M11" s="652"/>
      <c r="P11" s="653" t="s">
        <v>82</v>
      </c>
      <c r="Q11" s="653"/>
      <c r="R11" s="653"/>
      <c r="S11" s="653"/>
      <c r="T11" s="653"/>
      <c r="U11" s="653"/>
      <c r="AD11" s="80"/>
      <c r="AE11" s="80"/>
      <c r="AF11" s="80"/>
      <c r="AG11" s="80"/>
      <c r="AH11" s="80"/>
      <c r="AI11" s="80"/>
      <c r="AJ11" s="80"/>
      <c r="AK11" s="80"/>
      <c r="AL11" s="80"/>
      <c r="AM11" s="80"/>
      <c r="AN11" s="80"/>
      <c r="AO11" s="80"/>
      <c r="AP11" s="80"/>
      <c r="AQ11" s="80"/>
      <c r="AR11" s="75"/>
      <c r="AS11" s="75"/>
      <c r="AT11" s="193" t="s">
        <v>61</v>
      </c>
      <c r="AU11" s="194"/>
      <c r="AV11" s="194"/>
      <c r="AW11" s="239"/>
      <c r="AX11" s="239"/>
      <c r="AY11" s="239"/>
      <c r="AZ11" s="239"/>
      <c r="BA11" s="239"/>
      <c r="BB11" s="239"/>
      <c r="BC11" s="239"/>
      <c r="BD11" s="239"/>
      <c r="BE11" s="239"/>
      <c r="BF11" s="239"/>
      <c r="BG11" s="239"/>
      <c r="BH11" s="239"/>
      <c r="BI11" s="239"/>
      <c r="BJ11" s="239"/>
      <c r="BK11" s="240"/>
      <c r="BL11" s="244"/>
      <c r="BM11" s="245"/>
      <c r="BN11" s="245"/>
      <c r="BO11" s="245"/>
      <c r="BP11" s="245"/>
      <c r="BQ11" s="246"/>
    </row>
    <row r="12" spans="1:70" ht="12.95" customHeight="1" thickBot="1" x14ac:dyDescent="0.25">
      <c r="B12" s="85"/>
      <c r="C12" s="85"/>
      <c r="D12" s="85"/>
      <c r="E12" s="85"/>
      <c r="F12" s="85"/>
      <c r="G12" s="85"/>
      <c r="H12" s="85"/>
      <c r="I12" s="85"/>
      <c r="J12" s="85"/>
      <c r="K12" s="85"/>
      <c r="L12" s="85"/>
      <c r="M12" s="85"/>
      <c r="P12" s="653"/>
      <c r="Q12" s="653"/>
      <c r="R12" s="653"/>
      <c r="S12" s="653"/>
      <c r="T12" s="653"/>
      <c r="U12" s="653"/>
      <c r="AD12" s="80"/>
      <c r="AE12" s="80"/>
      <c r="AF12" s="80"/>
      <c r="AG12" s="80"/>
      <c r="AH12" s="80"/>
      <c r="AI12" s="80"/>
      <c r="AJ12" s="80"/>
      <c r="AK12" s="80"/>
      <c r="AL12" s="80"/>
      <c r="AM12" s="80"/>
      <c r="AN12" s="80"/>
      <c r="AO12" s="80"/>
      <c r="AP12" s="80"/>
      <c r="AQ12" s="80"/>
      <c r="AR12" s="75"/>
      <c r="AS12" s="75"/>
      <c r="AT12" s="193"/>
      <c r="AU12" s="194"/>
      <c r="AV12" s="194"/>
      <c r="AW12" s="239"/>
      <c r="AX12" s="239"/>
      <c r="AY12" s="239"/>
      <c r="AZ12" s="239"/>
      <c r="BA12" s="239"/>
      <c r="BB12" s="239"/>
      <c r="BC12" s="239"/>
      <c r="BD12" s="239"/>
      <c r="BE12" s="239"/>
      <c r="BF12" s="239"/>
      <c r="BG12" s="239"/>
      <c r="BH12" s="239"/>
      <c r="BI12" s="239"/>
      <c r="BJ12" s="239"/>
      <c r="BK12" s="240"/>
      <c r="BL12" s="244"/>
      <c r="BM12" s="245"/>
      <c r="BN12" s="245"/>
      <c r="BO12" s="245"/>
      <c r="BP12" s="245"/>
      <c r="BQ12" s="246"/>
    </row>
    <row r="13" spans="1:70" ht="12.95" customHeight="1" x14ac:dyDescent="0.15">
      <c r="B13" s="644" t="s">
        <v>80</v>
      </c>
      <c r="C13" s="645"/>
      <c r="D13" s="645"/>
      <c r="E13" s="645"/>
      <c r="F13" s="645"/>
      <c r="G13" s="645"/>
      <c r="H13" s="645"/>
      <c r="I13" s="645"/>
      <c r="J13" s="645"/>
      <c r="K13" s="645"/>
      <c r="L13" s="645"/>
      <c r="M13" s="646"/>
      <c r="P13" s="654" t="s">
        <v>86</v>
      </c>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75"/>
      <c r="AS13" s="75"/>
      <c r="AT13" s="193"/>
      <c r="AU13" s="194"/>
      <c r="AV13" s="194"/>
      <c r="AW13" s="239"/>
      <c r="AX13" s="239"/>
      <c r="AY13" s="239"/>
      <c r="AZ13" s="239"/>
      <c r="BA13" s="239"/>
      <c r="BB13" s="239"/>
      <c r="BC13" s="239"/>
      <c r="BD13" s="239"/>
      <c r="BE13" s="239"/>
      <c r="BF13" s="239"/>
      <c r="BG13" s="239"/>
      <c r="BH13" s="239"/>
      <c r="BI13" s="239"/>
      <c r="BJ13" s="239"/>
      <c r="BK13" s="240"/>
      <c r="BL13" s="244"/>
      <c r="BM13" s="245"/>
      <c r="BN13" s="245"/>
      <c r="BO13" s="245"/>
      <c r="BP13" s="245"/>
      <c r="BQ13" s="246"/>
    </row>
    <row r="14" spans="1:70" ht="12.95" customHeight="1" x14ac:dyDescent="0.15">
      <c r="B14" s="656"/>
      <c r="C14" s="657"/>
      <c r="D14" s="657"/>
      <c r="E14" s="657"/>
      <c r="F14" s="657"/>
      <c r="G14" s="657"/>
      <c r="H14" s="657"/>
      <c r="I14" s="657"/>
      <c r="J14" s="657"/>
      <c r="K14" s="657"/>
      <c r="L14" s="657"/>
      <c r="M14" s="658"/>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75"/>
      <c r="AS14" s="75"/>
      <c r="AT14" s="193" t="s">
        <v>70</v>
      </c>
      <c r="AU14" s="194"/>
      <c r="AV14" s="194"/>
      <c r="AW14" s="239"/>
      <c r="AX14" s="239"/>
      <c r="AY14" s="239"/>
      <c r="AZ14" s="239"/>
      <c r="BA14" s="239"/>
      <c r="BB14" s="239"/>
      <c r="BC14" s="239"/>
      <c r="BD14" s="239"/>
      <c r="BE14" s="239"/>
      <c r="BF14" s="239"/>
      <c r="BG14" s="239"/>
      <c r="BH14" s="239"/>
      <c r="BI14" s="239"/>
      <c r="BJ14" s="239"/>
      <c r="BK14" s="240"/>
      <c r="BL14" s="244"/>
      <c r="BM14" s="245"/>
      <c r="BN14" s="245"/>
      <c r="BO14" s="245"/>
      <c r="BP14" s="245"/>
      <c r="BQ14" s="246"/>
    </row>
    <row r="15" spans="1:70" ht="12.95" customHeight="1" thickBot="1" x14ac:dyDescent="0.2">
      <c r="B15" s="659"/>
      <c r="C15" s="660"/>
      <c r="D15" s="660"/>
      <c r="E15" s="660"/>
      <c r="F15" s="660"/>
      <c r="G15" s="660"/>
      <c r="H15" s="660"/>
      <c r="I15" s="660"/>
      <c r="J15" s="660"/>
      <c r="K15" s="660"/>
      <c r="L15" s="660"/>
      <c r="M15" s="661"/>
      <c r="P15" s="655"/>
      <c r="Q15" s="655"/>
      <c r="R15" s="655"/>
      <c r="S15" s="655"/>
      <c r="T15" s="655"/>
      <c r="U15" s="655"/>
      <c r="V15" s="655"/>
      <c r="W15" s="655"/>
      <c r="X15" s="655"/>
      <c r="Y15" s="655"/>
      <c r="Z15" s="655"/>
      <c r="AA15" s="655"/>
      <c r="AB15" s="655"/>
      <c r="AC15" s="655"/>
      <c r="AD15" s="655"/>
      <c r="AE15" s="655"/>
      <c r="AF15" s="655"/>
      <c r="AG15" s="655"/>
      <c r="AH15" s="655"/>
      <c r="AI15" s="655"/>
      <c r="AJ15" s="655"/>
      <c r="AK15" s="655"/>
      <c r="AL15" s="655"/>
      <c r="AM15" s="655"/>
      <c r="AN15" s="655"/>
      <c r="AO15" s="655"/>
      <c r="AP15" s="655"/>
      <c r="AQ15" s="655"/>
      <c r="AR15" s="75"/>
      <c r="AS15" s="75"/>
      <c r="AT15" s="204"/>
      <c r="AU15" s="205"/>
      <c r="AV15" s="205"/>
      <c r="AW15" s="250"/>
      <c r="AX15" s="250"/>
      <c r="AY15" s="250"/>
      <c r="AZ15" s="250"/>
      <c r="BA15" s="250"/>
      <c r="BB15" s="250"/>
      <c r="BC15" s="250"/>
      <c r="BD15" s="250"/>
      <c r="BE15" s="250"/>
      <c r="BF15" s="250"/>
      <c r="BG15" s="250"/>
      <c r="BH15" s="250"/>
      <c r="BI15" s="250"/>
      <c r="BJ15" s="250"/>
      <c r="BK15" s="251"/>
      <c r="BL15" s="247"/>
      <c r="BM15" s="248"/>
      <c r="BN15" s="248"/>
      <c r="BO15" s="248"/>
      <c r="BP15" s="248"/>
      <c r="BQ15" s="249"/>
    </row>
    <row r="16" spans="1:70" ht="12.95" customHeight="1" thickBot="1" x14ac:dyDescent="0.25">
      <c r="A16" s="64"/>
      <c r="B16" s="64"/>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V16" s="86"/>
      <c r="AW16" s="86"/>
      <c r="AX16" s="86"/>
      <c r="AY16" s="86"/>
      <c r="AZ16" s="86"/>
      <c r="BA16" s="86"/>
      <c r="BB16" s="86"/>
      <c r="BC16" s="86"/>
      <c r="BD16" s="86"/>
      <c r="BE16" s="86"/>
      <c r="BF16" s="86"/>
      <c r="BG16" s="86"/>
      <c r="BH16" s="86"/>
      <c r="BI16" s="86"/>
      <c r="BJ16" s="86"/>
      <c r="BK16" s="86"/>
      <c r="BL16" s="86"/>
      <c r="BM16" s="86"/>
      <c r="BN16" s="86"/>
      <c r="BO16" s="86"/>
      <c r="BP16" s="86"/>
      <c r="BQ16" s="86"/>
    </row>
    <row r="17" spans="1:70" ht="12.95" customHeight="1" x14ac:dyDescent="0.15">
      <c r="A17" s="705" t="s">
        <v>0</v>
      </c>
      <c r="B17" s="706"/>
      <c r="C17" s="706"/>
      <c r="D17" s="706"/>
      <c r="E17" s="706"/>
      <c r="F17" s="707"/>
      <c r="G17" s="711" t="s">
        <v>9</v>
      </c>
      <c r="H17" s="712"/>
      <c r="I17" s="712"/>
      <c r="J17" s="712"/>
      <c r="K17" s="712"/>
      <c r="L17" s="712"/>
      <c r="M17" s="712"/>
      <c r="N17" s="712"/>
      <c r="O17" s="712"/>
      <c r="P17" s="712"/>
      <c r="Q17" s="712"/>
      <c r="R17" s="713"/>
      <c r="S17" s="663" t="s">
        <v>36</v>
      </c>
      <c r="T17" s="664"/>
      <c r="U17" s="664"/>
      <c r="V17" s="664"/>
      <c r="W17" s="664"/>
      <c r="X17" s="664"/>
      <c r="Y17" s="664"/>
      <c r="Z17" s="664"/>
      <c r="AA17" s="664"/>
      <c r="AB17" s="664"/>
      <c r="AC17" s="667" t="s">
        <v>35</v>
      </c>
      <c r="AD17" s="668"/>
      <c r="AE17" s="668"/>
      <c r="AF17" s="668"/>
      <c r="AG17" s="668"/>
      <c r="AH17" s="668"/>
      <c r="AI17" s="668"/>
      <c r="AJ17" s="668"/>
      <c r="AK17" s="668"/>
      <c r="AL17" s="668"/>
      <c r="AM17" s="668"/>
      <c r="AN17" s="668"/>
      <c r="AO17" s="668"/>
      <c r="AP17" s="668"/>
      <c r="AQ17" s="668"/>
      <c r="AR17" s="669"/>
      <c r="AS17" s="670" t="s">
        <v>34</v>
      </c>
      <c r="AT17" s="668"/>
      <c r="AU17" s="668"/>
      <c r="AV17" s="668"/>
      <c r="AW17" s="668"/>
      <c r="AX17" s="668"/>
      <c r="AY17" s="668"/>
      <c r="AZ17" s="668"/>
      <c r="BA17" s="668"/>
      <c r="BB17" s="668"/>
      <c r="BC17" s="668"/>
      <c r="BD17" s="668"/>
      <c r="BE17" s="668"/>
      <c r="BF17" s="668"/>
      <c r="BG17" s="668"/>
      <c r="BH17" s="669"/>
      <c r="BI17" s="671" t="s">
        <v>33</v>
      </c>
      <c r="BJ17" s="671"/>
      <c r="BK17" s="671"/>
      <c r="BL17" s="671"/>
      <c r="BM17" s="671"/>
      <c r="BN17" s="671"/>
      <c r="BO17" s="671"/>
      <c r="BP17" s="671"/>
      <c r="BQ17" s="671"/>
      <c r="BR17" s="672"/>
    </row>
    <row r="18" spans="1:70" ht="12.95" customHeight="1" x14ac:dyDescent="0.15">
      <c r="A18" s="708"/>
      <c r="B18" s="709"/>
      <c r="C18" s="709"/>
      <c r="D18" s="709"/>
      <c r="E18" s="709"/>
      <c r="F18" s="710"/>
      <c r="G18" s="714"/>
      <c r="H18" s="715"/>
      <c r="I18" s="715"/>
      <c r="J18" s="715"/>
      <c r="K18" s="715"/>
      <c r="L18" s="715"/>
      <c r="M18" s="715"/>
      <c r="N18" s="715"/>
      <c r="O18" s="715"/>
      <c r="P18" s="715"/>
      <c r="Q18" s="715"/>
      <c r="R18" s="716"/>
      <c r="S18" s="665"/>
      <c r="T18" s="666"/>
      <c r="U18" s="666"/>
      <c r="V18" s="666"/>
      <c r="W18" s="666"/>
      <c r="X18" s="666"/>
      <c r="Y18" s="666"/>
      <c r="Z18" s="666"/>
      <c r="AA18" s="666"/>
      <c r="AB18" s="666"/>
      <c r="AC18" s="131" t="s">
        <v>7</v>
      </c>
      <c r="AD18" s="132"/>
      <c r="AE18" s="132"/>
      <c r="AF18" s="132"/>
      <c r="AG18" s="133" t="s">
        <v>11</v>
      </c>
      <c r="AH18" s="133"/>
      <c r="AI18" s="133"/>
      <c r="AJ18" s="133"/>
      <c r="AK18" s="134" t="s">
        <v>37</v>
      </c>
      <c r="AL18" s="135"/>
      <c r="AM18" s="135"/>
      <c r="AN18" s="135"/>
      <c r="AO18" s="135"/>
      <c r="AP18" s="135"/>
      <c r="AQ18" s="135"/>
      <c r="AR18" s="136"/>
      <c r="AS18" s="131" t="s">
        <v>7</v>
      </c>
      <c r="AT18" s="132"/>
      <c r="AU18" s="132"/>
      <c r="AV18" s="132"/>
      <c r="AW18" s="133" t="s">
        <v>11</v>
      </c>
      <c r="AX18" s="133"/>
      <c r="AY18" s="133"/>
      <c r="AZ18" s="133"/>
      <c r="BA18" s="134" t="s">
        <v>37</v>
      </c>
      <c r="BB18" s="135"/>
      <c r="BC18" s="135"/>
      <c r="BD18" s="135"/>
      <c r="BE18" s="135"/>
      <c r="BF18" s="135"/>
      <c r="BG18" s="135"/>
      <c r="BH18" s="136"/>
      <c r="BI18" s="783" t="s">
        <v>37</v>
      </c>
      <c r="BJ18" s="784"/>
      <c r="BK18" s="784"/>
      <c r="BL18" s="784"/>
      <c r="BM18" s="784"/>
      <c r="BN18" s="784"/>
      <c r="BO18" s="784"/>
      <c r="BP18" s="784"/>
      <c r="BQ18" s="784"/>
      <c r="BR18" s="785"/>
    </row>
    <row r="19" spans="1:70" ht="12.95" customHeight="1" x14ac:dyDescent="0.15">
      <c r="A19" s="689">
        <v>20020</v>
      </c>
      <c r="B19" s="690"/>
      <c r="C19" s="690"/>
      <c r="D19" s="690"/>
      <c r="E19" s="690"/>
      <c r="F19" s="691"/>
      <c r="G19" s="695" t="s">
        <v>13</v>
      </c>
      <c r="H19" s="696"/>
      <c r="I19" s="696"/>
      <c r="J19" s="696"/>
      <c r="K19" s="696"/>
      <c r="L19" s="696"/>
      <c r="M19" s="696"/>
      <c r="N19" s="696"/>
      <c r="O19" s="696"/>
      <c r="P19" s="696"/>
      <c r="Q19" s="696"/>
      <c r="R19" s="697"/>
      <c r="S19" s="701">
        <v>37000000</v>
      </c>
      <c r="T19" s="702"/>
      <c r="U19" s="702"/>
      <c r="V19" s="702"/>
      <c r="W19" s="702"/>
      <c r="X19" s="702"/>
      <c r="Y19" s="702"/>
      <c r="Z19" s="702"/>
      <c r="AA19" s="702"/>
      <c r="AB19" s="702"/>
      <c r="AC19" s="617">
        <v>0.55000000000000004</v>
      </c>
      <c r="AD19" s="618"/>
      <c r="AE19" s="618"/>
      <c r="AF19" s="618"/>
      <c r="AG19" s="619">
        <f>IF(S19="","",100%)</f>
        <v>1</v>
      </c>
      <c r="AH19" s="619"/>
      <c r="AI19" s="619"/>
      <c r="AJ19" s="619"/>
      <c r="AK19" s="595">
        <f>IF(S19="","",ROUNDDOWN(S19*AC19*AG19,0))</f>
        <v>20350000</v>
      </c>
      <c r="AL19" s="595"/>
      <c r="AM19" s="595"/>
      <c r="AN19" s="595"/>
      <c r="AO19" s="595"/>
      <c r="AP19" s="595"/>
      <c r="AQ19" s="595"/>
      <c r="AR19" s="596"/>
      <c r="AS19" s="617">
        <v>0.7</v>
      </c>
      <c r="AT19" s="618"/>
      <c r="AU19" s="618"/>
      <c r="AV19" s="618">
        <f>IF(S19="","",100%)</f>
        <v>1</v>
      </c>
      <c r="AW19" s="619">
        <f>IF(S19="","",100%)</f>
        <v>1</v>
      </c>
      <c r="AX19" s="619"/>
      <c r="AY19" s="619"/>
      <c r="AZ19" s="619"/>
      <c r="BA19" s="595">
        <f>IF(S19="","",ROUNDDOWN(S19*AS19*AW19,0))</f>
        <v>25900000</v>
      </c>
      <c r="BB19" s="595"/>
      <c r="BC19" s="595"/>
      <c r="BD19" s="595"/>
      <c r="BE19" s="595"/>
      <c r="BF19" s="595"/>
      <c r="BG19" s="595"/>
      <c r="BH19" s="596"/>
      <c r="BI19" s="759">
        <f>IFERROR(BA19-AK19,"")</f>
        <v>5550000</v>
      </c>
      <c r="BJ19" s="760"/>
      <c r="BK19" s="760"/>
      <c r="BL19" s="760"/>
      <c r="BM19" s="760"/>
      <c r="BN19" s="760"/>
      <c r="BO19" s="760"/>
      <c r="BP19" s="760"/>
      <c r="BQ19" s="760"/>
      <c r="BR19" s="761"/>
    </row>
    <row r="20" spans="1:70" ht="12.95" customHeight="1" x14ac:dyDescent="0.15">
      <c r="A20" s="692"/>
      <c r="B20" s="693"/>
      <c r="C20" s="693"/>
      <c r="D20" s="693"/>
      <c r="E20" s="693"/>
      <c r="F20" s="694"/>
      <c r="G20" s="698"/>
      <c r="H20" s="699"/>
      <c r="I20" s="699"/>
      <c r="J20" s="699"/>
      <c r="K20" s="699"/>
      <c r="L20" s="699"/>
      <c r="M20" s="699"/>
      <c r="N20" s="699"/>
      <c r="O20" s="699"/>
      <c r="P20" s="699"/>
      <c r="Q20" s="699"/>
      <c r="R20" s="700"/>
      <c r="S20" s="703"/>
      <c r="T20" s="704"/>
      <c r="U20" s="704"/>
      <c r="V20" s="704"/>
      <c r="W20" s="704"/>
      <c r="X20" s="704"/>
      <c r="Y20" s="704"/>
      <c r="Z20" s="704"/>
      <c r="AA20" s="704"/>
      <c r="AB20" s="704"/>
      <c r="AC20" s="617"/>
      <c r="AD20" s="618"/>
      <c r="AE20" s="618"/>
      <c r="AF20" s="618"/>
      <c r="AG20" s="619"/>
      <c r="AH20" s="619"/>
      <c r="AI20" s="619"/>
      <c r="AJ20" s="619"/>
      <c r="AK20" s="595"/>
      <c r="AL20" s="595"/>
      <c r="AM20" s="595"/>
      <c r="AN20" s="595"/>
      <c r="AO20" s="595"/>
      <c r="AP20" s="595"/>
      <c r="AQ20" s="595"/>
      <c r="AR20" s="596"/>
      <c r="AS20" s="617"/>
      <c r="AT20" s="618"/>
      <c r="AU20" s="618"/>
      <c r="AV20" s="618"/>
      <c r="AW20" s="619"/>
      <c r="AX20" s="619"/>
      <c r="AY20" s="619"/>
      <c r="AZ20" s="619"/>
      <c r="BA20" s="595"/>
      <c r="BB20" s="595"/>
      <c r="BC20" s="595"/>
      <c r="BD20" s="595"/>
      <c r="BE20" s="595"/>
      <c r="BF20" s="595"/>
      <c r="BG20" s="595"/>
      <c r="BH20" s="596"/>
      <c r="BI20" s="762"/>
      <c r="BJ20" s="763"/>
      <c r="BK20" s="763"/>
      <c r="BL20" s="763"/>
      <c r="BM20" s="763"/>
      <c r="BN20" s="763"/>
      <c r="BO20" s="763"/>
      <c r="BP20" s="763"/>
      <c r="BQ20" s="763"/>
      <c r="BR20" s="764"/>
    </row>
    <row r="21" spans="1:70" ht="12.95" customHeight="1" x14ac:dyDescent="0.15">
      <c r="A21" s="689">
        <v>20040</v>
      </c>
      <c r="B21" s="690"/>
      <c r="C21" s="690"/>
      <c r="D21" s="690"/>
      <c r="E21" s="690"/>
      <c r="F21" s="691"/>
      <c r="G21" s="695" t="s">
        <v>14</v>
      </c>
      <c r="H21" s="696"/>
      <c r="I21" s="696"/>
      <c r="J21" s="696"/>
      <c r="K21" s="696"/>
      <c r="L21" s="696"/>
      <c r="M21" s="696"/>
      <c r="N21" s="696"/>
      <c r="O21" s="696"/>
      <c r="P21" s="696"/>
      <c r="Q21" s="696"/>
      <c r="R21" s="697"/>
      <c r="S21" s="701">
        <v>1000000</v>
      </c>
      <c r="T21" s="702"/>
      <c r="U21" s="702"/>
      <c r="V21" s="702"/>
      <c r="W21" s="702"/>
      <c r="X21" s="702"/>
      <c r="Y21" s="702"/>
      <c r="Z21" s="702"/>
      <c r="AA21" s="702"/>
      <c r="AB21" s="702"/>
      <c r="AC21" s="617">
        <v>1</v>
      </c>
      <c r="AD21" s="618"/>
      <c r="AE21" s="618"/>
      <c r="AF21" s="618"/>
      <c r="AG21" s="619">
        <f>IF(S21="","",100%)</f>
        <v>1</v>
      </c>
      <c r="AH21" s="619"/>
      <c r="AI21" s="619"/>
      <c r="AJ21" s="619"/>
      <c r="AK21" s="595">
        <f>IF(S21="","",ROUNDDOWN(S21*AC21*AG21,0))</f>
        <v>1000000</v>
      </c>
      <c r="AL21" s="595"/>
      <c r="AM21" s="595"/>
      <c r="AN21" s="595"/>
      <c r="AO21" s="595"/>
      <c r="AP21" s="595"/>
      <c r="AQ21" s="595"/>
      <c r="AR21" s="596"/>
      <c r="AS21" s="617">
        <v>1</v>
      </c>
      <c r="AT21" s="618"/>
      <c r="AU21" s="618"/>
      <c r="AV21" s="618">
        <f t="shared" ref="AV21" si="0">IF(S21="","",100%)</f>
        <v>1</v>
      </c>
      <c r="AW21" s="619">
        <f t="shared" ref="AW21" si="1">IF(S21="","",100%)</f>
        <v>1</v>
      </c>
      <c r="AX21" s="619"/>
      <c r="AY21" s="619"/>
      <c r="AZ21" s="619"/>
      <c r="BA21" s="595">
        <f t="shared" ref="BA21" si="2">IF(S21="","",ROUNDDOWN(S21*AS21*AW21,0))</f>
        <v>1000000</v>
      </c>
      <c r="BB21" s="595"/>
      <c r="BC21" s="595"/>
      <c r="BD21" s="595"/>
      <c r="BE21" s="595"/>
      <c r="BF21" s="595"/>
      <c r="BG21" s="595"/>
      <c r="BH21" s="596"/>
      <c r="BI21" s="759">
        <f t="shared" ref="BI21" si="3">IFERROR(BA21-AK21,"")</f>
        <v>0</v>
      </c>
      <c r="BJ21" s="760"/>
      <c r="BK21" s="760"/>
      <c r="BL21" s="760"/>
      <c r="BM21" s="760"/>
      <c r="BN21" s="760"/>
      <c r="BO21" s="760"/>
      <c r="BP21" s="760"/>
      <c r="BQ21" s="760"/>
      <c r="BR21" s="761"/>
    </row>
    <row r="22" spans="1:70" ht="12.95" customHeight="1" x14ac:dyDescent="0.15">
      <c r="A22" s="692"/>
      <c r="B22" s="693"/>
      <c r="C22" s="693"/>
      <c r="D22" s="693"/>
      <c r="E22" s="693"/>
      <c r="F22" s="694"/>
      <c r="G22" s="698"/>
      <c r="H22" s="699"/>
      <c r="I22" s="699"/>
      <c r="J22" s="699"/>
      <c r="K22" s="699"/>
      <c r="L22" s="699"/>
      <c r="M22" s="699"/>
      <c r="N22" s="699"/>
      <c r="O22" s="699"/>
      <c r="P22" s="699"/>
      <c r="Q22" s="699"/>
      <c r="R22" s="700"/>
      <c r="S22" s="703"/>
      <c r="T22" s="704"/>
      <c r="U22" s="704"/>
      <c r="V22" s="704"/>
      <c r="W22" s="704"/>
      <c r="X22" s="704"/>
      <c r="Y22" s="704"/>
      <c r="Z22" s="704"/>
      <c r="AA22" s="704"/>
      <c r="AB22" s="704"/>
      <c r="AC22" s="617"/>
      <c r="AD22" s="618"/>
      <c r="AE22" s="618"/>
      <c r="AF22" s="618"/>
      <c r="AG22" s="619"/>
      <c r="AH22" s="619"/>
      <c r="AI22" s="619"/>
      <c r="AJ22" s="619"/>
      <c r="AK22" s="595"/>
      <c r="AL22" s="595"/>
      <c r="AM22" s="595"/>
      <c r="AN22" s="595"/>
      <c r="AO22" s="595"/>
      <c r="AP22" s="595"/>
      <c r="AQ22" s="595"/>
      <c r="AR22" s="596"/>
      <c r="AS22" s="617"/>
      <c r="AT22" s="618"/>
      <c r="AU22" s="618"/>
      <c r="AV22" s="618"/>
      <c r="AW22" s="619"/>
      <c r="AX22" s="619"/>
      <c r="AY22" s="619"/>
      <c r="AZ22" s="619"/>
      <c r="BA22" s="595"/>
      <c r="BB22" s="595"/>
      <c r="BC22" s="595"/>
      <c r="BD22" s="595"/>
      <c r="BE22" s="595"/>
      <c r="BF22" s="595"/>
      <c r="BG22" s="595"/>
      <c r="BH22" s="596"/>
      <c r="BI22" s="762"/>
      <c r="BJ22" s="763"/>
      <c r="BK22" s="763"/>
      <c r="BL22" s="763"/>
      <c r="BM22" s="763"/>
      <c r="BN22" s="763"/>
      <c r="BO22" s="763"/>
      <c r="BP22" s="763"/>
      <c r="BQ22" s="763"/>
      <c r="BR22" s="764"/>
    </row>
    <row r="23" spans="1:70" ht="12.95" customHeight="1" x14ac:dyDescent="0.15">
      <c r="A23" s="689"/>
      <c r="B23" s="690"/>
      <c r="C23" s="690"/>
      <c r="D23" s="690"/>
      <c r="E23" s="690"/>
      <c r="F23" s="691"/>
      <c r="G23" s="695"/>
      <c r="H23" s="696"/>
      <c r="I23" s="696"/>
      <c r="J23" s="696"/>
      <c r="K23" s="696"/>
      <c r="L23" s="696"/>
      <c r="M23" s="696"/>
      <c r="N23" s="696"/>
      <c r="O23" s="696"/>
      <c r="P23" s="696"/>
      <c r="Q23" s="696"/>
      <c r="R23" s="697"/>
      <c r="S23" s="701"/>
      <c r="T23" s="702"/>
      <c r="U23" s="702"/>
      <c r="V23" s="702"/>
      <c r="W23" s="702"/>
      <c r="X23" s="702"/>
      <c r="Y23" s="702"/>
      <c r="Z23" s="702"/>
      <c r="AA23" s="702"/>
      <c r="AB23" s="702"/>
      <c r="AC23" s="617"/>
      <c r="AD23" s="618"/>
      <c r="AE23" s="618"/>
      <c r="AF23" s="618"/>
      <c r="AG23" s="619" t="str">
        <f>IF(S23="","",100%)</f>
        <v/>
      </c>
      <c r="AH23" s="619"/>
      <c r="AI23" s="619"/>
      <c r="AJ23" s="619"/>
      <c r="AK23" s="595" t="str">
        <f>IF(S23="","",ROUNDDOWN(S23*AC23*AG23,0))</f>
        <v/>
      </c>
      <c r="AL23" s="595"/>
      <c r="AM23" s="595"/>
      <c r="AN23" s="595"/>
      <c r="AO23" s="595"/>
      <c r="AP23" s="595"/>
      <c r="AQ23" s="595"/>
      <c r="AR23" s="596"/>
      <c r="AS23" s="617"/>
      <c r="AT23" s="618"/>
      <c r="AU23" s="618"/>
      <c r="AV23" s="618" t="str">
        <f t="shared" ref="AV23" si="4">IF(S23="","",100%)</f>
        <v/>
      </c>
      <c r="AW23" s="619" t="str">
        <f t="shared" ref="AW23" si="5">IF(S23="","",100%)</f>
        <v/>
      </c>
      <c r="AX23" s="619"/>
      <c r="AY23" s="619"/>
      <c r="AZ23" s="619"/>
      <c r="BA23" s="595" t="str">
        <f t="shared" ref="BA23" si="6">IF(S23="","",ROUNDDOWN(S23*AS23*AW23,0))</f>
        <v/>
      </c>
      <c r="BB23" s="595"/>
      <c r="BC23" s="595"/>
      <c r="BD23" s="595"/>
      <c r="BE23" s="595"/>
      <c r="BF23" s="595"/>
      <c r="BG23" s="595"/>
      <c r="BH23" s="596"/>
      <c r="BI23" s="759" t="str">
        <f t="shared" ref="BI23" si="7">IFERROR(BA23-AK23,"")</f>
        <v/>
      </c>
      <c r="BJ23" s="760"/>
      <c r="BK23" s="760"/>
      <c r="BL23" s="760"/>
      <c r="BM23" s="760"/>
      <c r="BN23" s="760"/>
      <c r="BO23" s="760"/>
      <c r="BP23" s="760"/>
      <c r="BQ23" s="760"/>
      <c r="BR23" s="761"/>
    </row>
    <row r="24" spans="1:70" ht="12.95" customHeight="1" x14ac:dyDescent="0.15">
      <c r="A24" s="692"/>
      <c r="B24" s="693"/>
      <c r="C24" s="693"/>
      <c r="D24" s="693"/>
      <c r="E24" s="693"/>
      <c r="F24" s="694"/>
      <c r="G24" s="698"/>
      <c r="H24" s="699"/>
      <c r="I24" s="699"/>
      <c r="J24" s="699"/>
      <c r="K24" s="699"/>
      <c r="L24" s="699"/>
      <c r="M24" s="699"/>
      <c r="N24" s="699"/>
      <c r="O24" s="699"/>
      <c r="P24" s="699"/>
      <c r="Q24" s="699"/>
      <c r="R24" s="700"/>
      <c r="S24" s="703"/>
      <c r="T24" s="704"/>
      <c r="U24" s="704"/>
      <c r="V24" s="704"/>
      <c r="W24" s="704"/>
      <c r="X24" s="704"/>
      <c r="Y24" s="704"/>
      <c r="Z24" s="704"/>
      <c r="AA24" s="704"/>
      <c r="AB24" s="704"/>
      <c r="AC24" s="617"/>
      <c r="AD24" s="618"/>
      <c r="AE24" s="618"/>
      <c r="AF24" s="618"/>
      <c r="AG24" s="619"/>
      <c r="AH24" s="619"/>
      <c r="AI24" s="619"/>
      <c r="AJ24" s="619"/>
      <c r="AK24" s="595"/>
      <c r="AL24" s="595"/>
      <c r="AM24" s="595"/>
      <c r="AN24" s="595"/>
      <c r="AO24" s="595"/>
      <c r="AP24" s="595"/>
      <c r="AQ24" s="595"/>
      <c r="AR24" s="596"/>
      <c r="AS24" s="617"/>
      <c r="AT24" s="618"/>
      <c r="AU24" s="618"/>
      <c r="AV24" s="618"/>
      <c r="AW24" s="619"/>
      <c r="AX24" s="619"/>
      <c r="AY24" s="619"/>
      <c r="AZ24" s="619"/>
      <c r="BA24" s="595"/>
      <c r="BB24" s="595"/>
      <c r="BC24" s="595"/>
      <c r="BD24" s="595"/>
      <c r="BE24" s="595"/>
      <c r="BF24" s="595"/>
      <c r="BG24" s="595"/>
      <c r="BH24" s="596"/>
      <c r="BI24" s="762"/>
      <c r="BJ24" s="763"/>
      <c r="BK24" s="763"/>
      <c r="BL24" s="763"/>
      <c r="BM24" s="763"/>
      <c r="BN24" s="763"/>
      <c r="BO24" s="763"/>
      <c r="BP24" s="763"/>
      <c r="BQ24" s="763"/>
      <c r="BR24" s="764"/>
    </row>
    <row r="25" spans="1:70" ht="12.95" customHeight="1" x14ac:dyDescent="0.15">
      <c r="A25" s="689"/>
      <c r="B25" s="690"/>
      <c r="C25" s="690"/>
      <c r="D25" s="690"/>
      <c r="E25" s="690"/>
      <c r="F25" s="691"/>
      <c r="G25" s="695"/>
      <c r="H25" s="696"/>
      <c r="I25" s="696"/>
      <c r="J25" s="696"/>
      <c r="K25" s="696"/>
      <c r="L25" s="696"/>
      <c r="M25" s="696"/>
      <c r="N25" s="696"/>
      <c r="O25" s="696"/>
      <c r="P25" s="696"/>
      <c r="Q25" s="696"/>
      <c r="R25" s="697"/>
      <c r="S25" s="701"/>
      <c r="T25" s="702"/>
      <c r="U25" s="702"/>
      <c r="V25" s="702"/>
      <c r="W25" s="702"/>
      <c r="X25" s="702"/>
      <c r="Y25" s="702"/>
      <c r="Z25" s="702"/>
      <c r="AA25" s="702"/>
      <c r="AB25" s="702"/>
      <c r="AC25" s="617"/>
      <c r="AD25" s="618"/>
      <c r="AE25" s="618"/>
      <c r="AF25" s="618"/>
      <c r="AG25" s="619" t="str">
        <f>IF(S25="","",100%)</f>
        <v/>
      </c>
      <c r="AH25" s="619"/>
      <c r="AI25" s="619"/>
      <c r="AJ25" s="619"/>
      <c r="AK25" s="595" t="str">
        <f>IF(S25="","",ROUNDDOWN(S25*AC25*AG25,0))</f>
        <v/>
      </c>
      <c r="AL25" s="595"/>
      <c r="AM25" s="595"/>
      <c r="AN25" s="595"/>
      <c r="AO25" s="595"/>
      <c r="AP25" s="595"/>
      <c r="AQ25" s="595"/>
      <c r="AR25" s="596"/>
      <c r="AS25" s="617"/>
      <c r="AT25" s="618"/>
      <c r="AU25" s="618"/>
      <c r="AV25" s="618" t="str">
        <f t="shared" ref="AV25" si="8">IF(S25="","",100%)</f>
        <v/>
      </c>
      <c r="AW25" s="619" t="str">
        <f t="shared" ref="AW25" si="9">IF(S25="","",100%)</f>
        <v/>
      </c>
      <c r="AX25" s="619"/>
      <c r="AY25" s="619"/>
      <c r="AZ25" s="619"/>
      <c r="BA25" s="595" t="str">
        <f t="shared" ref="BA25" si="10">IF(S25="","",ROUNDDOWN(S25*AS25*AW25,0))</f>
        <v/>
      </c>
      <c r="BB25" s="595"/>
      <c r="BC25" s="595"/>
      <c r="BD25" s="595"/>
      <c r="BE25" s="595"/>
      <c r="BF25" s="595"/>
      <c r="BG25" s="595"/>
      <c r="BH25" s="596"/>
      <c r="BI25" s="759" t="str">
        <f t="shared" ref="BI25" si="11">IFERROR(BA25-AK25,"")</f>
        <v/>
      </c>
      <c r="BJ25" s="760"/>
      <c r="BK25" s="760"/>
      <c r="BL25" s="760"/>
      <c r="BM25" s="760"/>
      <c r="BN25" s="760"/>
      <c r="BO25" s="760"/>
      <c r="BP25" s="760"/>
      <c r="BQ25" s="760"/>
      <c r="BR25" s="761"/>
    </row>
    <row r="26" spans="1:70" ht="12.95" customHeight="1" x14ac:dyDescent="0.15">
      <c r="A26" s="692"/>
      <c r="B26" s="693"/>
      <c r="C26" s="693"/>
      <c r="D26" s="693"/>
      <c r="E26" s="693"/>
      <c r="F26" s="694"/>
      <c r="G26" s="698"/>
      <c r="H26" s="699"/>
      <c r="I26" s="699"/>
      <c r="J26" s="699"/>
      <c r="K26" s="699"/>
      <c r="L26" s="699"/>
      <c r="M26" s="699"/>
      <c r="N26" s="699"/>
      <c r="O26" s="699"/>
      <c r="P26" s="699"/>
      <c r="Q26" s="699"/>
      <c r="R26" s="700"/>
      <c r="S26" s="703"/>
      <c r="T26" s="704"/>
      <c r="U26" s="704"/>
      <c r="V26" s="704"/>
      <c r="W26" s="704"/>
      <c r="X26" s="704"/>
      <c r="Y26" s="704"/>
      <c r="Z26" s="704"/>
      <c r="AA26" s="704"/>
      <c r="AB26" s="704"/>
      <c r="AC26" s="617"/>
      <c r="AD26" s="618"/>
      <c r="AE26" s="618"/>
      <c r="AF26" s="618"/>
      <c r="AG26" s="619"/>
      <c r="AH26" s="619"/>
      <c r="AI26" s="619"/>
      <c r="AJ26" s="619"/>
      <c r="AK26" s="595"/>
      <c r="AL26" s="595"/>
      <c r="AM26" s="595"/>
      <c r="AN26" s="595"/>
      <c r="AO26" s="595"/>
      <c r="AP26" s="595"/>
      <c r="AQ26" s="595"/>
      <c r="AR26" s="596"/>
      <c r="AS26" s="617"/>
      <c r="AT26" s="618"/>
      <c r="AU26" s="618"/>
      <c r="AV26" s="618"/>
      <c r="AW26" s="619"/>
      <c r="AX26" s="619"/>
      <c r="AY26" s="619"/>
      <c r="AZ26" s="619"/>
      <c r="BA26" s="595"/>
      <c r="BB26" s="595"/>
      <c r="BC26" s="595"/>
      <c r="BD26" s="595"/>
      <c r="BE26" s="595"/>
      <c r="BF26" s="595"/>
      <c r="BG26" s="595"/>
      <c r="BH26" s="596"/>
      <c r="BI26" s="762"/>
      <c r="BJ26" s="763"/>
      <c r="BK26" s="763"/>
      <c r="BL26" s="763"/>
      <c r="BM26" s="763"/>
      <c r="BN26" s="763"/>
      <c r="BO26" s="763"/>
      <c r="BP26" s="763"/>
      <c r="BQ26" s="763"/>
      <c r="BR26" s="764"/>
    </row>
    <row r="27" spans="1:70" ht="12.95" customHeight="1" x14ac:dyDescent="0.15">
      <c r="A27" s="689"/>
      <c r="B27" s="690"/>
      <c r="C27" s="690"/>
      <c r="D27" s="690"/>
      <c r="E27" s="690"/>
      <c r="F27" s="691"/>
      <c r="G27" s="695"/>
      <c r="H27" s="696"/>
      <c r="I27" s="696"/>
      <c r="J27" s="696"/>
      <c r="K27" s="696"/>
      <c r="L27" s="696"/>
      <c r="M27" s="696"/>
      <c r="N27" s="696"/>
      <c r="O27" s="696"/>
      <c r="P27" s="696"/>
      <c r="Q27" s="696"/>
      <c r="R27" s="697"/>
      <c r="S27" s="701"/>
      <c r="T27" s="702"/>
      <c r="U27" s="702"/>
      <c r="V27" s="702"/>
      <c r="W27" s="702"/>
      <c r="X27" s="702"/>
      <c r="Y27" s="702"/>
      <c r="Z27" s="702"/>
      <c r="AA27" s="702"/>
      <c r="AB27" s="702"/>
      <c r="AC27" s="617"/>
      <c r="AD27" s="618"/>
      <c r="AE27" s="618"/>
      <c r="AF27" s="618"/>
      <c r="AG27" s="619" t="str">
        <f>IF(S27="","",100%)</f>
        <v/>
      </c>
      <c r="AH27" s="619"/>
      <c r="AI27" s="619"/>
      <c r="AJ27" s="619"/>
      <c r="AK27" s="595" t="str">
        <f>IF(S27="","",ROUNDDOWN(S27*AC27*AG27,0))</f>
        <v/>
      </c>
      <c r="AL27" s="595"/>
      <c r="AM27" s="595"/>
      <c r="AN27" s="595"/>
      <c r="AO27" s="595"/>
      <c r="AP27" s="595"/>
      <c r="AQ27" s="595"/>
      <c r="AR27" s="596"/>
      <c r="AS27" s="617"/>
      <c r="AT27" s="618"/>
      <c r="AU27" s="618"/>
      <c r="AV27" s="618" t="str">
        <f t="shared" ref="AV27" si="12">IF(S27="","",100%)</f>
        <v/>
      </c>
      <c r="AW27" s="619" t="str">
        <f t="shared" ref="AW27" si="13">IF(S27="","",100%)</f>
        <v/>
      </c>
      <c r="AX27" s="619"/>
      <c r="AY27" s="619"/>
      <c r="AZ27" s="619"/>
      <c r="BA27" s="595" t="str">
        <f t="shared" ref="BA27" si="14">IF(S27="","",ROUNDDOWN(S27*AS27*AW27,0))</f>
        <v/>
      </c>
      <c r="BB27" s="595"/>
      <c r="BC27" s="595"/>
      <c r="BD27" s="595"/>
      <c r="BE27" s="595"/>
      <c r="BF27" s="595"/>
      <c r="BG27" s="595"/>
      <c r="BH27" s="596"/>
      <c r="BI27" s="759" t="str">
        <f t="shared" ref="BI27" si="15">IFERROR(BA27-AK27,"")</f>
        <v/>
      </c>
      <c r="BJ27" s="760"/>
      <c r="BK27" s="760"/>
      <c r="BL27" s="760"/>
      <c r="BM27" s="760"/>
      <c r="BN27" s="760"/>
      <c r="BO27" s="760"/>
      <c r="BP27" s="760"/>
      <c r="BQ27" s="760"/>
      <c r="BR27" s="761"/>
    </row>
    <row r="28" spans="1:70" ht="12.95" customHeight="1" x14ac:dyDescent="0.15">
      <c r="A28" s="692"/>
      <c r="B28" s="693"/>
      <c r="C28" s="693"/>
      <c r="D28" s="693"/>
      <c r="E28" s="693"/>
      <c r="F28" s="694"/>
      <c r="G28" s="698"/>
      <c r="H28" s="699"/>
      <c r="I28" s="699"/>
      <c r="J28" s="699"/>
      <c r="K28" s="699"/>
      <c r="L28" s="699"/>
      <c r="M28" s="699"/>
      <c r="N28" s="699"/>
      <c r="O28" s="699"/>
      <c r="P28" s="699"/>
      <c r="Q28" s="699"/>
      <c r="R28" s="700"/>
      <c r="S28" s="703"/>
      <c r="T28" s="704"/>
      <c r="U28" s="704"/>
      <c r="V28" s="704"/>
      <c r="W28" s="704"/>
      <c r="X28" s="704"/>
      <c r="Y28" s="704"/>
      <c r="Z28" s="704"/>
      <c r="AA28" s="704"/>
      <c r="AB28" s="704"/>
      <c r="AC28" s="617"/>
      <c r="AD28" s="618"/>
      <c r="AE28" s="618"/>
      <c r="AF28" s="618"/>
      <c r="AG28" s="619"/>
      <c r="AH28" s="619"/>
      <c r="AI28" s="619"/>
      <c r="AJ28" s="619"/>
      <c r="AK28" s="595"/>
      <c r="AL28" s="595"/>
      <c r="AM28" s="595"/>
      <c r="AN28" s="595"/>
      <c r="AO28" s="595"/>
      <c r="AP28" s="595"/>
      <c r="AQ28" s="595"/>
      <c r="AR28" s="596"/>
      <c r="AS28" s="617"/>
      <c r="AT28" s="618"/>
      <c r="AU28" s="618"/>
      <c r="AV28" s="618"/>
      <c r="AW28" s="619"/>
      <c r="AX28" s="619"/>
      <c r="AY28" s="619"/>
      <c r="AZ28" s="619"/>
      <c r="BA28" s="595"/>
      <c r="BB28" s="595"/>
      <c r="BC28" s="595"/>
      <c r="BD28" s="595"/>
      <c r="BE28" s="595"/>
      <c r="BF28" s="595"/>
      <c r="BG28" s="595"/>
      <c r="BH28" s="596"/>
      <c r="BI28" s="762"/>
      <c r="BJ28" s="763"/>
      <c r="BK28" s="763"/>
      <c r="BL28" s="763"/>
      <c r="BM28" s="763"/>
      <c r="BN28" s="763"/>
      <c r="BO28" s="763"/>
      <c r="BP28" s="763"/>
      <c r="BQ28" s="763"/>
      <c r="BR28" s="764"/>
    </row>
    <row r="29" spans="1:70" ht="12.95" customHeight="1" x14ac:dyDescent="0.15">
      <c r="A29" s="689"/>
      <c r="B29" s="690"/>
      <c r="C29" s="690"/>
      <c r="D29" s="690"/>
      <c r="E29" s="690"/>
      <c r="F29" s="691"/>
      <c r="G29" s="695"/>
      <c r="H29" s="696"/>
      <c r="I29" s="696"/>
      <c r="J29" s="696"/>
      <c r="K29" s="696"/>
      <c r="L29" s="696"/>
      <c r="M29" s="696"/>
      <c r="N29" s="696"/>
      <c r="O29" s="696"/>
      <c r="P29" s="696"/>
      <c r="Q29" s="696"/>
      <c r="R29" s="697"/>
      <c r="S29" s="701"/>
      <c r="T29" s="702"/>
      <c r="U29" s="702"/>
      <c r="V29" s="702"/>
      <c r="W29" s="702"/>
      <c r="X29" s="702"/>
      <c r="Y29" s="702"/>
      <c r="Z29" s="702"/>
      <c r="AA29" s="702"/>
      <c r="AB29" s="702"/>
      <c r="AC29" s="617"/>
      <c r="AD29" s="618"/>
      <c r="AE29" s="618"/>
      <c r="AF29" s="618"/>
      <c r="AG29" s="619" t="str">
        <f>IF(S29="","",100%)</f>
        <v/>
      </c>
      <c r="AH29" s="619"/>
      <c r="AI29" s="619"/>
      <c r="AJ29" s="619"/>
      <c r="AK29" s="595" t="str">
        <f>IF(S29="","",ROUNDDOWN(S29*AC29*AG29,0))</f>
        <v/>
      </c>
      <c r="AL29" s="595"/>
      <c r="AM29" s="595"/>
      <c r="AN29" s="595"/>
      <c r="AO29" s="595"/>
      <c r="AP29" s="595"/>
      <c r="AQ29" s="595"/>
      <c r="AR29" s="596"/>
      <c r="AS29" s="617"/>
      <c r="AT29" s="618"/>
      <c r="AU29" s="618"/>
      <c r="AV29" s="618" t="str">
        <f t="shared" ref="AV29" si="16">IF(S29="","",100%)</f>
        <v/>
      </c>
      <c r="AW29" s="619" t="str">
        <f t="shared" ref="AW29" si="17">IF(S29="","",100%)</f>
        <v/>
      </c>
      <c r="AX29" s="619"/>
      <c r="AY29" s="619"/>
      <c r="AZ29" s="619"/>
      <c r="BA29" s="595" t="str">
        <f t="shared" ref="BA29" si="18">IF(S29="","",ROUNDDOWN(S29*AS29*AW29,0))</f>
        <v/>
      </c>
      <c r="BB29" s="595"/>
      <c r="BC29" s="595"/>
      <c r="BD29" s="595"/>
      <c r="BE29" s="595"/>
      <c r="BF29" s="595"/>
      <c r="BG29" s="595"/>
      <c r="BH29" s="596"/>
      <c r="BI29" s="759" t="str">
        <f t="shared" ref="BI29" si="19">IFERROR(BA29-AK29,"")</f>
        <v/>
      </c>
      <c r="BJ29" s="760"/>
      <c r="BK29" s="760"/>
      <c r="BL29" s="760"/>
      <c r="BM29" s="760"/>
      <c r="BN29" s="760"/>
      <c r="BO29" s="760"/>
      <c r="BP29" s="760"/>
      <c r="BQ29" s="760"/>
      <c r="BR29" s="761"/>
    </row>
    <row r="30" spans="1:70" ht="12.95" customHeight="1" x14ac:dyDescent="0.15">
      <c r="A30" s="692"/>
      <c r="B30" s="693"/>
      <c r="C30" s="693"/>
      <c r="D30" s="693"/>
      <c r="E30" s="693"/>
      <c r="F30" s="694"/>
      <c r="G30" s="698"/>
      <c r="H30" s="699"/>
      <c r="I30" s="699"/>
      <c r="J30" s="699"/>
      <c r="K30" s="699"/>
      <c r="L30" s="699"/>
      <c r="M30" s="699"/>
      <c r="N30" s="699"/>
      <c r="O30" s="699"/>
      <c r="P30" s="699"/>
      <c r="Q30" s="699"/>
      <c r="R30" s="700"/>
      <c r="S30" s="703"/>
      <c r="T30" s="704"/>
      <c r="U30" s="704"/>
      <c r="V30" s="704"/>
      <c r="W30" s="704"/>
      <c r="X30" s="704"/>
      <c r="Y30" s="704"/>
      <c r="Z30" s="704"/>
      <c r="AA30" s="704"/>
      <c r="AB30" s="704"/>
      <c r="AC30" s="617"/>
      <c r="AD30" s="618"/>
      <c r="AE30" s="618"/>
      <c r="AF30" s="618"/>
      <c r="AG30" s="619"/>
      <c r="AH30" s="619"/>
      <c r="AI30" s="619"/>
      <c r="AJ30" s="619"/>
      <c r="AK30" s="595"/>
      <c r="AL30" s="595"/>
      <c r="AM30" s="595"/>
      <c r="AN30" s="595"/>
      <c r="AO30" s="595"/>
      <c r="AP30" s="595"/>
      <c r="AQ30" s="595"/>
      <c r="AR30" s="596"/>
      <c r="AS30" s="617"/>
      <c r="AT30" s="618"/>
      <c r="AU30" s="618"/>
      <c r="AV30" s="618"/>
      <c r="AW30" s="619"/>
      <c r="AX30" s="619"/>
      <c r="AY30" s="619"/>
      <c r="AZ30" s="619"/>
      <c r="BA30" s="595"/>
      <c r="BB30" s="595"/>
      <c r="BC30" s="595"/>
      <c r="BD30" s="595"/>
      <c r="BE30" s="595"/>
      <c r="BF30" s="595"/>
      <c r="BG30" s="595"/>
      <c r="BH30" s="596"/>
      <c r="BI30" s="762"/>
      <c r="BJ30" s="763"/>
      <c r="BK30" s="763"/>
      <c r="BL30" s="763"/>
      <c r="BM30" s="763"/>
      <c r="BN30" s="763"/>
      <c r="BO30" s="763"/>
      <c r="BP30" s="763"/>
      <c r="BQ30" s="763"/>
      <c r="BR30" s="764"/>
    </row>
    <row r="31" spans="1:70" ht="12.95" customHeight="1" x14ac:dyDescent="0.15">
      <c r="A31" s="689"/>
      <c r="B31" s="690"/>
      <c r="C31" s="690"/>
      <c r="D31" s="690"/>
      <c r="E31" s="690"/>
      <c r="F31" s="691"/>
      <c r="G31" s="695"/>
      <c r="H31" s="696"/>
      <c r="I31" s="696"/>
      <c r="J31" s="696"/>
      <c r="K31" s="696"/>
      <c r="L31" s="696"/>
      <c r="M31" s="696"/>
      <c r="N31" s="696"/>
      <c r="O31" s="696"/>
      <c r="P31" s="696"/>
      <c r="Q31" s="696"/>
      <c r="R31" s="697"/>
      <c r="S31" s="701"/>
      <c r="T31" s="702"/>
      <c r="U31" s="702"/>
      <c r="V31" s="702"/>
      <c r="W31" s="702"/>
      <c r="X31" s="702"/>
      <c r="Y31" s="702"/>
      <c r="Z31" s="702"/>
      <c r="AA31" s="702"/>
      <c r="AB31" s="702"/>
      <c r="AC31" s="617"/>
      <c r="AD31" s="618"/>
      <c r="AE31" s="618"/>
      <c r="AF31" s="618"/>
      <c r="AG31" s="619" t="str">
        <f>IF(S31="","",100%)</f>
        <v/>
      </c>
      <c r="AH31" s="619"/>
      <c r="AI31" s="619"/>
      <c r="AJ31" s="619"/>
      <c r="AK31" s="595" t="str">
        <f>IF(S31="","",ROUNDDOWN(S31*AC31*AG31,0))</f>
        <v/>
      </c>
      <c r="AL31" s="595"/>
      <c r="AM31" s="595"/>
      <c r="AN31" s="595"/>
      <c r="AO31" s="595"/>
      <c r="AP31" s="595"/>
      <c r="AQ31" s="595"/>
      <c r="AR31" s="596"/>
      <c r="AS31" s="617"/>
      <c r="AT31" s="618"/>
      <c r="AU31" s="618"/>
      <c r="AV31" s="618" t="str">
        <f t="shared" ref="AV31" si="20">IF(S31="","",100%)</f>
        <v/>
      </c>
      <c r="AW31" s="619" t="str">
        <f t="shared" ref="AW31" si="21">IF(S31="","",100%)</f>
        <v/>
      </c>
      <c r="AX31" s="619"/>
      <c r="AY31" s="619"/>
      <c r="AZ31" s="619"/>
      <c r="BA31" s="595" t="str">
        <f t="shared" ref="BA31" si="22">IF(S31="","",ROUNDDOWN(S31*AS31*AW31,0))</f>
        <v/>
      </c>
      <c r="BB31" s="595"/>
      <c r="BC31" s="595"/>
      <c r="BD31" s="595"/>
      <c r="BE31" s="595"/>
      <c r="BF31" s="595"/>
      <c r="BG31" s="595"/>
      <c r="BH31" s="596"/>
      <c r="BI31" s="759" t="str">
        <f t="shared" ref="BI31" si="23">IFERROR(BA31-AK31,"")</f>
        <v/>
      </c>
      <c r="BJ31" s="760"/>
      <c r="BK31" s="760"/>
      <c r="BL31" s="760"/>
      <c r="BM31" s="760"/>
      <c r="BN31" s="760"/>
      <c r="BO31" s="760"/>
      <c r="BP31" s="760"/>
      <c r="BQ31" s="760"/>
      <c r="BR31" s="761"/>
    </row>
    <row r="32" spans="1:70" ht="12.95" customHeight="1" x14ac:dyDescent="0.15">
      <c r="A32" s="692"/>
      <c r="B32" s="693"/>
      <c r="C32" s="693"/>
      <c r="D32" s="693"/>
      <c r="E32" s="693"/>
      <c r="F32" s="694"/>
      <c r="G32" s="698"/>
      <c r="H32" s="699"/>
      <c r="I32" s="699"/>
      <c r="J32" s="699"/>
      <c r="K32" s="699"/>
      <c r="L32" s="699"/>
      <c r="M32" s="699"/>
      <c r="N32" s="699"/>
      <c r="O32" s="699"/>
      <c r="P32" s="699"/>
      <c r="Q32" s="699"/>
      <c r="R32" s="700"/>
      <c r="S32" s="703"/>
      <c r="T32" s="704"/>
      <c r="U32" s="704"/>
      <c r="V32" s="704"/>
      <c r="W32" s="704"/>
      <c r="X32" s="704"/>
      <c r="Y32" s="704"/>
      <c r="Z32" s="704"/>
      <c r="AA32" s="704"/>
      <c r="AB32" s="704"/>
      <c r="AC32" s="617"/>
      <c r="AD32" s="618"/>
      <c r="AE32" s="618"/>
      <c r="AF32" s="618"/>
      <c r="AG32" s="619"/>
      <c r="AH32" s="619"/>
      <c r="AI32" s="619"/>
      <c r="AJ32" s="619"/>
      <c r="AK32" s="595"/>
      <c r="AL32" s="595"/>
      <c r="AM32" s="595"/>
      <c r="AN32" s="595"/>
      <c r="AO32" s="595"/>
      <c r="AP32" s="595"/>
      <c r="AQ32" s="595"/>
      <c r="AR32" s="596"/>
      <c r="AS32" s="617"/>
      <c r="AT32" s="618"/>
      <c r="AU32" s="618"/>
      <c r="AV32" s="618"/>
      <c r="AW32" s="619"/>
      <c r="AX32" s="619"/>
      <c r="AY32" s="619"/>
      <c r="AZ32" s="619"/>
      <c r="BA32" s="595"/>
      <c r="BB32" s="595"/>
      <c r="BC32" s="595"/>
      <c r="BD32" s="595"/>
      <c r="BE32" s="595"/>
      <c r="BF32" s="595"/>
      <c r="BG32" s="595"/>
      <c r="BH32" s="596"/>
      <c r="BI32" s="762"/>
      <c r="BJ32" s="763"/>
      <c r="BK32" s="763"/>
      <c r="BL32" s="763"/>
      <c r="BM32" s="763"/>
      <c r="BN32" s="763"/>
      <c r="BO32" s="763"/>
      <c r="BP32" s="763"/>
      <c r="BQ32" s="763"/>
      <c r="BR32" s="764"/>
    </row>
    <row r="33" spans="1:70" ht="12.95" customHeight="1" x14ac:dyDescent="0.15">
      <c r="A33" s="689"/>
      <c r="B33" s="690"/>
      <c r="C33" s="690"/>
      <c r="D33" s="690"/>
      <c r="E33" s="690"/>
      <c r="F33" s="691"/>
      <c r="G33" s="695"/>
      <c r="H33" s="696"/>
      <c r="I33" s="696"/>
      <c r="J33" s="696"/>
      <c r="K33" s="696"/>
      <c r="L33" s="696"/>
      <c r="M33" s="696"/>
      <c r="N33" s="696"/>
      <c r="O33" s="696"/>
      <c r="P33" s="696"/>
      <c r="Q33" s="696"/>
      <c r="R33" s="697"/>
      <c r="S33" s="701"/>
      <c r="T33" s="702"/>
      <c r="U33" s="702"/>
      <c r="V33" s="702"/>
      <c r="W33" s="702"/>
      <c r="X33" s="702"/>
      <c r="Y33" s="702"/>
      <c r="Z33" s="702"/>
      <c r="AA33" s="702"/>
      <c r="AB33" s="702"/>
      <c r="AC33" s="617"/>
      <c r="AD33" s="618"/>
      <c r="AE33" s="618"/>
      <c r="AF33" s="618"/>
      <c r="AG33" s="619" t="str">
        <f>IF(S33="","",100%)</f>
        <v/>
      </c>
      <c r="AH33" s="619"/>
      <c r="AI33" s="619"/>
      <c r="AJ33" s="619"/>
      <c r="AK33" s="595" t="str">
        <f>IF(S33="","",ROUNDDOWN(S33*AC33*AG33,0))</f>
        <v/>
      </c>
      <c r="AL33" s="595"/>
      <c r="AM33" s="595"/>
      <c r="AN33" s="595"/>
      <c r="AO33" s="595"/>
      <c r="AP33" s="595"/>
      <c r="AQ33" s="595"/>
      <c r="AR33" s="596"/>
      <c r="AS33" s="617"/>
      <c r="AT33" s="618"/>
      <c r="AU33" s="618"/>
      <c r="AV33" s="618" t="str">
        <f t="shared" ref="AV33" si="24">IF(S33="","",100%)</f>
        <v/>
      </c>
      <c r="AW33" s="619" t="str">
        <f t="shared" ref="AW33" si="25">IF(S33="","",100%)</f>
        <v/>
      </c>
      <c r="AX33" s="619"/>
      <c r="AY33" s="619"/>
      <c r="AZ33" s="619"/>
      <c r="BA33" s="595" t="str">
        <f t="shared" ref="BA33" si="26">IF(S33="","",ROUNDDOWN(S33*AS33*AW33,0))</f>
        <v/>
      </c>
      <c r="BB33" s="595"/>
      <c r="BC33" s="595"/>
      <c r="BD33" s="595"/>
      <c r="BE33" s="595"/>
      <c r="BF33" s="595"/>
      <c r="BG33" s="595"/>
      <c r="BH33" s="596"/>
      <c r="BI33" s="759" t="str">
        <f t="shared" ref="BI33" si="27">IFERROR(BA33-AK33,"")</f>
        <v/>
      </c>
      <c r="BJ33" s="760"/>
      <c r="BK33" s="760"/>
      <c r="BL33" s="760"/>
      <c r="BM33" s="760"/>
      <c r="BN33" s="760"/>
      <c r="BO33" s="760"/>
      <c r="BP33" s="760"/>
      <c r="BQ33" s="760"/>
      <c r="BR33" s="761"/>
    </row>
    <row r="34" spans="1:70" ht="12.95" customHeight="1" x14ac:dyDescent="0.15">
      <c r="A34" s="692"/>
      <c r="B34" s="693"/>
      <c r="C34" s="693"/>
      <c r="D34" s="693"/>
      <c r="E34" s="693"/>
      <c r="F34" s="694"/>
      <c r="G34" s="698"/>
      <c r="H34" s="699"/>
      <c r="I34" s="699"/>
      <c r="J34" s="699"/>
      <c r="K34" s="699"/>
      <c r="L34" s="699"/>
      <c r="M34" s="699"/>
      <c r="N34" s="699"/>
      <c r="O34" s="699"/>
      <c r="P34" s="699"/>
      <c r="Q34" s="699"/>
      <c r="R34" s="700"/>
      <c r="S34" s="703"/>
      <c r="T34" s="704"/>
      <c r="U34" s="704"/>
      <c r="V34" s="704"/>
      <c r="W34" s="704"/>
      <c r="X34" s="704"/>
      <c r="Y34" s="704"/>
      <c r="Z34" s="704"/>
      <c r="AA34" s="704"/>
      <c r="AB34" s="704"/>
      <c r="AC34" s="617"/>
      <c r="AD34" s="618"/>
      <c r="AE34" s="618"/>
      <c r="AF34" s="618"/>
      <c r="AG34" s="619"/>
      <c r="AH34" s="619"/>
      <c r="AI34" s="619"/>
      <c r="AJ34" s="619"/>
      <c r="AK34" s="595"/>
      <c r="AL34" s="595"/>
      <c r="AM34" s="595"/>
      <c r="AN34" s="595"/>
      <c r="AO34" s="595"/>
      <c r="AP34" s="595"/>
      <c r="AQ34" s="595"/>
      <c r="AR34" s="596"/>
      <c r="AS34" s="617"/>
      <c r="AT34" s="618"/>
      <c r="AU34" s="618"/>
      <c r="AV34" s="618"/>
      <c r="AW34" s="619"/>
      <c r="AX34" s="619"/>
      <c r="AY34" s="619"/>
      <c r="AZ34" s="619"/>
      <c r="BA34" s="595"/>
      <c r="BB34" s="595"/>
      <c r="BC34" s="595"/>
      <c r="BD34" s="595"/>
      <c r="BE34" s="595"/>
      <c r="BF34" s="595"/>
      <c r="BG34" s="595"/>
      <c r="BH34" s="596"/>
      <c r="BI34" s="762"/>
      <c r="BJ34" s="763"/>
      <c r="BK34" s="763"/>
      <c r="BL34" s="763"/>
      <c r="BM34" s="763"/>
      <c r="BN34" s="763"/>
      <c r="BO34" s="763"/>
      <c r="BP34" s="763"/>
      <c r="BQ34" s="763"/>
      <c r="BR34" s="764"/>
    </row>
    <row r="35" spans="1:70" ht="12.95" customHeight="1" x14ac:dyDescent="0.15">
      <c r="A35" s="689"/>
      <c r="B35" s="690"/>
      <c r="C35" s="690"/>
      <c r="D35" s="690"/>
      <c r="E35" s="690"/>
      <c r="F35" s="691"/>
      <c r="G35" s="695"/>
      <c r="H35" s="696"/>
      <c r="I35" s="696"/>
      <c r="J35" s="696"/>
      <c r="K35" s="696"/>
      <c r="L35" s="696"/>
      <c r="M35" s="696"/>
      <c r="N35" s="696"/>
      <c r="O35" s="696"/>
      <c r="P35" s="696"/>
      <c r="Q35" s="696"/>
      <c r="R35" s="697"/>
      <c r="S35" s="701"/>
      <c r="T35" s="702"/>
      <c r="U35" s="702"/>
      <c r="V35" s="702"/>
      <c r="W35" s="702"/>
      <c r="X35" s="702"/>
      <c r="Y35" s="702"/>
      <c r="Z35" s="702"/>
      <c r="AA35" s="702"/>
      <c r="AB35" s="702"/>
      <c r="AC35" s="617"/>
      <c r="AD35" s="618"/>
      <c r="AE35" s="618"/>
      <c r="AF35" s="618"/>
      <c r="AG35" s="619" t="str">
        <f>IF(S35="","",100%)</f>
        <v/>
      </c>
      <c r="AH35" s="619"/>
      <c r="AI35" s="619"/>
      <c r="AJ35" s="619"/>
      <c r="AK35" s="595" t="str">
        <f>IF(S35="","",ROUNDDOWN(S35*AC35*AG35,0))</f>
        <v/>
      </c>
      <c r="AL35" s="595"/>
      <c r="AM35" s="595"/>
      <c r="AN35" s="595"/>
      <c r="AO35" s="595"/>
      <c r="AP35" s="595"/>
      <c r="AQ35" s="595"/>
      <c r="AR35" s="596"/>
      <c r="AS35" s="617"/>
      <c r="AT35" s="618"/>
      <c r="AU35" s="618"/>
      <c r="AV35" s="618" t="str">
        <f t="shared" ref="AV35" si="28">IF(S35="","",100%)</f>
        <v/>
      </c>
      <c r="AW35" s="619" t="str">
        <f t="shared" ref="AW35" si="29">IF(S35="","",100%)</f>
        <v/>
      </c>
      <c r="AX35" s="619"/>
      <c r="AY35" s="619"/>
      <c r="AZ35" s="619"/>
      <c r="BA35" s="595" t="str">
        <f t="shared" ref="BA35" si="30">IF(S35="","",ROUNDDOWN(S35*AS35*AW35,0))</f>
        <v/>
      </c>
      <c r="BB35" s="595"/>
      <c r="BC35" s="595"/>
      <c r="BD35" s="595"/>
      <c r="BE35" s="595"/>
      <c r="BF35" s="595"/>
      <c r="BG35" s="595"/>
      <c r="BH35" s="596"/>
      <c r="BI35" s="759" t="str">
        <f t="shared" ref="BI35" si="31">IFERROR(BA35-AK35,"")</f>
        <v/>
      </c>
      <c r="BJ35" s="760"/>
      <c r="BK35" s="760"/>
      <c r="BL35" s="760"/>
      <c r="BM35" s="760"/>
      <c r="BN35" s="760"/>
      <c r="BO35" s="760"/>
      <c r="BP35" s="760"/>
      <c r="BQ35" s="760"/>
      <c r="BR35" s="761"/>
    </row>
    <row r="36" spans="1:70" ht="12.95" customHeight="1" thickBot="1" x14ac:dyDescent="0.2">
      <c r="A36" s="692"/>
      <c r="B36" s="693"/>
      <c r="C36" s="693"/>
      <c r="D36" s="693"/>
      <c r="E36" s="693"/>
      <c r="F36" s="694"/>
      <c r="G36" s="723"/>
      <c r="H36" s="724"/>
      <c r="I36" s="724"/>
      <c r="J36" s="724"/>
      <c r="K36" s="724"/>
      <c r="L36" s="724"/>
      <c r="M36" s="724"/>
      <c r="N36" s="724"/>
      <c r="O36" s="724"/>
      <c r="P36" s="724"/>
      <c r="Q36" s="724"/>
      <c r="R36" s="725"/>
      <c r="S36" s="703"/>
      <c r="T36" s="704"/>
      <c r="U36" s="704"/>
      <c r="V36" s="704"/>
      <c r="W36" s="704"/>
      <c r="X36" s="704"/>
      <c r="Y36" s="704"/>
      <c r="Z36" s="704"/>
      <c r="AA36" s="704"/>
      <c r="AB36" s="704"/>
      <c r="AC36" s="732"/>
      <c r="AD36" s="733"/>
      <c r="AE36" s="733"/>
      <c r="AF36" s="733"/>
      <c r="AG36" s="734"/>
      <c r="AH36" s="734"/>
      <c r="AI36" s="734"/>
      <c r="AJ36" s="734"/>
      <c r="AK36" s="735"/>
      <c r="AL36" s="735"/>
      <c r="AM36" s="735"/>
      <c r="AN36" s="735"/>
      <c r="AO36" s="735"/>
      <c r="AP36" s="735"/>
      <c r="AQ36" s="735"/>
      <c r="AR36" s="736"/>
      <c r="AS36" s="732"/>
      <c r="AT36" s="733"/>
      <c r="AU36" s="733"/>
      <c r="AV36" s="733"/>
      <c r="AW36" s="619"/>
      <c r="AX36" s="619"/>
      <c r="AY36" s="619"/>
      <c r="AZ36" s="619"/>
      <c r="BA36" s="595"/>
      <c r="BB36" s="595"/>
      <c r="BC36" s="595"/>
      <c r="BD36" s="595"/>
      <c r="BE36" s="595"/>
      <c r="BF36" s="595"/>
      <c r="BG36" s="595"/>
      <c r="BH36" s="596"/>
      <c r="BI36" s="762"/>
      <c r="BJ36" s="763"/>
      <c r="BK36" s="763"/>
      <c r="BL36" s="763"/>
      <c r="BM36" s="763"/>
      <c r="BN36" s="763"/>
      <c r="BO36" s="763"/>
      <c r="BP36" s="763"/>
      <c r="BQ36" s="763"/>
      <c r="BR36" s="764"/>
    </row>
    <row r="37" spans="1:70" ht="12.95" customHeight="1" x14ac:dyDescent="0.15">
      <c r="A37" s="717" t="s">
        <v>23</v>
      </c>
      <c r="B37" s="718"/>
      <c r="C37" s="718"/>
      <c r="D37" s="718"/>
      <c r="E37" s="718"/>
      <c r="F37" s="718"/>
      <c r="G37" s="718"/>
      <c r="H37" s="718"/>
      <c r="I37" s="718"/>
      <c r="J37" s="718"/>
      <c r="K37" s="718"/>
      <c r="L37" s="718"/>
      <c r="M37" s="718"/>
      <c r="N37" s="718"/>
      <c r="O37" s="718"/>
      <c r="P37" s="718"/>
      <c r="Q37" s="718"/>
      <c r="R37" s="719"/>
      <c r="S37" s="726">
        <f>SUM(S19:AB36)</f>
        <v>38000000</v>
      </c>
      <c r="T37" s="727"/>
      <c r="U37" s="727"/>
      <c r="V37" s="727"/>
      <c r="W37" s="727"/>
      <c r="X37" s="727"/>
      <c r="Y37" s="727"/>
      <c r="Z37" s="727"/>
      <c r="AA37" s="727"/>
      <c r="AB37" s="728"/>
      <c r="AC37" s="597"/>
      <c r="AD37" s="598"/>
      <c r="AE37" s="598"/>
      <c r="AF37" s="598"/>
      <c r="AG37" s="601"/>
      <c r="AH37" s="598"/>
      <c r="AI37" s="598"/>
      <c r="AJ37" s="602"/>
      <c r="AK37" s="605">
        <f>SUM(AK19:AR36)</f>
        <v>21350000</v>
      </c>
      <c r="AL37" s="605"/>
      <c r="AM37" s="605"/>
      <c r="AN37" s="605"/>
      <c r="AO37" s="605"/>
      <c r="AP37" s="605"/>
      <c r="AQ37" s="605"/>
      <c r="AR37" s="606"/>
      <c r="AS37" s="597"/>
      <c r="AT37" s="598"/>
      <c r="AU37" s="598"/>
      <c r="AV37" s="598"/>
      <c r="AW37" s="601"/>
      <c r="AX37" s="598"/>
      <c r="AY37" s="598">
        <f>SUM(AY19:BH36)</f>
        <v>26900000</v>
      </c>
      <c r="AZ37" s="602"/>
      <c r="BA37" s="605">
        <f>SUM(BA19:BH36)</f>
        <v>26900000</v>
      </c>
      <c r="BB37" s="605"/>
      <c r="BC37" s="605"/>
      <c r="BD37" s="605"/>
      <c r="BE37" s="605"/>
      <c r="BF37" s="605"/>
      <c r="BG37" s="605"/>
      <c r="BH37" s="606"/>
      <c r="BI37" s="737">
        <f>SUM(BI19:BR36)</f>
        <v>5550000</v>
      </c>
      <c r="BJ37" s="738"/>
      <c r="BK37" s="738"/>
      <c r="BL37" s="738"/>
      <c r="BM37" s="738"/>
      <c r="BN37" s="738"/>
      <c r="BO37" s="738"/>
      <c r="BP37" s="738"/>
      <c r="BQ37" s="738"/>
      <c r="BR37" s="739"/>
    </row>
    <row r="38" spans="1:70" ht="12.95" customHeight="1" thickBot="1" x14ac:dyDescent="0.2">
      <c r="A38" s="720"/>
      <c r="B38" s="721"/>
      <c r="C38" s="721"/>
      <c r="D38" s="721"/>
      <c r="E38" s="721"/>
      <c r="F38" s="721"/>
      <c r="G38" s="721"/>
      <c r="H38" s="721"/>
      <c r="I38" s="721"/>
      <c r="J38" s="721"/>
      <c r="K38" s="721"/>
      <c r="L38" s="721"/>
      <c r="M38" s="721"/>
      <c r="N38" s="721"/>
      <c r="O38" s="721"/>
      <c r="P38" s="721"/>
      <c r="Q38" s="721"/>
      <c r="R38" s="722"/>
      <c r="S38" s="729"/>
      <c r="T38" s="730"/>
      <c r="U38" s="730"/>
      <c r="V38" s="730"/>
      <c r="W38" s="730"/>
      <c r="X38" s="730"/>
      <c r="Y38" s="730"/>
      <c r="Z38" s="730"/>
      <c r="AA38" s="730"/>
      <c r="AB38" s="731"/>
      <c r="AC38" s="599"/>
      <c r="AD38" s="600"/>
      <c r="AE38" s="600"/>
      <c r="AF38" s="600"/>
      <c r="AG38" s="603"/>
      <c r="AH38" s="600"/>
      <c r="AI38" s="600"/>
      <c r="AJ38" s="604"/>
      <c r="AK38" s="593"/>
      <c r="AL38" s="593"/>
      <c r="AM38" s="593"/>
      <c r="AN38" s="593"/>
      <c r="AO38" s="593"/>
      <c r="AP38" s="593"/>
      <c r="AQ38" s="593"/>
      <c r="AR38" s="594"/>
      <c r="AS38" s="599"/>
      <c r="AT38" s="600"/>
      <c r="AU38" s="600"/>
      <c r="AV38" s="600"/>
      <c r="AW38" s="603"/>
      <c r="AX38" s="600"/>
      <c r="AY38" s="600"/>
      <c r="AZ38" s="604"/>
      <c r="BA38" s="593"/>
      <c r="BB38" s="593"/>
      <c r="BC38" s="593"/>
      <c r="BD38" s="593"/>
      <c r="BE38" s="593"/>
      <c r="BF38" s="593"/>
      <c r="BG38" s="593"/>
      <c r="BH38" s="594"/>
      <c r="BI38" s="740"/>
      <c r="BJ38" s="741"/>
      <c r="BK38" s="741"/>
      <c r="BL38" s="741"/>
      <c r="BM38" s="741"/>
      <c r="BN38" s="741"/>
      <c r="BO38" s="741"/>
      <c r="BP38" s="741"/>
      <c r="BQ38" s="741"/>
      <c r="BR38" s="742"/>
    </row>
    <row r="39" spans="1:70" ht="12.95" customHeight="1" x14ac:dyDescent="0.15">
      <c r="A39" s="717" t="s">
        <v>38</v>
      </c>
      <c r="B39" s="718"/>
      <c r="C39" s="718"/>
      <c r="D39" s="718"/>
      <c r="E39" s="718"/>
      <c r="F39" s="718"/>
      <c r="G39" s="718"/>
      <c r="H39" s="718"/>
      <c r="I39" s="718"/>
      <c r="J39" s="718"/>
      <c r="K39" s="718"/>
      <c r="L39" s="718"/>
      <c r="M39" s="718"/>
      <c r="N39" s="718"/>
      <c r="O39" s="718"/>
      <c r="P39" s="718"/>
      <c r="Q39" s="718"/>
      <c r="R39" s="719"/>
      <c r="S39" s="777">
        <f>ROUNDDOWN(S37*$BP$43,0)</f>
        <v>3800000</v>
      </c>
      <c r="T39" s="778"/>
      <c r="U39" s="778"/>
      <c r="V39" s="778"/>
      <c r="W39" s="778"/>
      <c r="X39" s="778"/>
      <c r="Y39" s="778"/>
      <c r="Z39" s="778"/>
      <c r="AA39" s="778"/>
      <c r="AB39" s="779"/>
      <c r="AC39" s="607"/>
      <c r="AD39" s="608"/>
      <c r="AE39" s="608"/>
      <c r="AF39" s="608"/>
      <c r="AG39" s="608"/>
      <c r="AH39" s="608"/>
      <c r="AI39" s="608"/>
      <c r="AJ39" s="608"/>
      <c r="AK39" s="611">
        <f>ROUNDDOWN(AK37*$BP$43,0)</f>
        <v>2135000</v>
      </c>
      <c r="AL39" s="612"/>
      <c r="AM39" s="612"/>
      <c r="AN39" s="612"/>
      <c r="AO39" s="612"/>
      <c r="AP39" s="612"/>
      <c r="AQ39" s="612"/>
      <c r="AR39" s="613"/>
      <c r="AS39" s="607"/>
      <c r="AT39" s="608"/>
      <c r="AU39" s="608"/>
      <c r="AV39" s="608"/>
      <c r="AW39" s="608"/>
      <c r="AX39" s="608"/>
      <c r="AY39" s="608">
        <f>ROUNDDOWN(AY37*$BP$43,0)</f>
        <v>2690000</v>
      </c>
      <c r="AZ39" s="608"/>
      <c r="BA39" s="611">
        <f>ROUNDDOWN(BA37*$BP$43,0)</f>
        <v>2690000</v>
      </c>
      <c r="BB39" s="612"/>
      <c r="BC39" s="612"/>
      <c r="BD39" s="612"/>
      <c r="BE39" s="612"/>
      <c r="BF39" s="612"/>
      <c r="BG39" s="612"/>
      <c r="BH39" s="613"/>
      <c r="BI39" s="611">
        <f>ROUNDDOWN(BI37*$BP$43,0)</f>
        <v>555000</v>
      </c>
      <c r="BJ39" s="612"/>
      <c r="BK39" s="612"/>
      <c r="BL39" s="612"/>
      <c r="BM39" s="612"/>
      <c r="BN39" s="612"/>
      <c r="BO39" s="612"/>
      <c r="BP39" s="612"/>
      <c r="BQ39" s="612"/>
      <c r="BR39" s="613"/>
    </row>
    <row r="40" spans="1:70" ht="12.95" customHeight="1" x14ac:dyDescent="0.15">
      <c r="A40" s="743"/>
      <c r="B40" s="744"/>
      <c r="C40" s="744"/>
      <c r="D40" s="744"/>
      <c r="E40" s="744"/>
      <c r="F40" s="744"/>
      <c r="G40" s="744"/>
      <c r="H40" s="744"/>
      <c r="I40" s="744"/>
      <c r="J40" s="744"/>
      <c r="K40" s="744"/>
      <c r="L40" s="744"/>
      <c r="M40" s="744"/>
      <c r="N40" s="744"/>
      <c r="O40" s="744"/>
      <c r="P40" s="744"/>
      <c r="Q40" s="744"/>
      <c r="R40" s="745"/>
      <c r="S40" s="780"/>
      <c r="T40" s="781"/>
      <c r="U40" s="781"/>
      <c r="V40" s="781"/>
      <c r="W40" s="781"/>
      <c r="X40" s="781"/>
      <c r="Y40" s="781"/>
      <c r="Z40" s="781"/>
      <c r="AA40" s="781"/>
      <c r="AB40" s="782"/>
      <c r="AC40" s="609"/>
      <c r="AD40" s="610"/>
      <c r="AE40" s="610"/>
      <c r="AF40" s="610"/>
      <c r="AG40" s="610"/>
      <c r="AH40" s="610"/>
      <c r="AI40" s="610"/>
      <c r="AJ40" s="610"/>
      <c r="AK40" s="614"/>
      <c r="AL40" s="615"/>
      <c r="AM40" s="615"/>
      <c r="AN40" s="615"/>
      <c r="AO40" s="615"/>
      <c r="AP40" s="615"/>
      <c r="AQ40" s="615"/>
      <c r="AR40" s="616"/>
      <c r="AS40" s="609"/>
      <c r="AT40" s="610"/>
      <c r="AU40" s="610"/>
      <c r="AV40" s="610"/>
      <c r="AW40" s="610"/>
      <c r="AX40" s="610"/>
      <c r="AY40" s="610"/>
      <c r="AZ40" s="610"/>
      <c r="BA40" s="614"/>
      <c r="BB40" s="615"/>
      <c r="BC40" s="615"/>
      <c r="BD40" s="615"/>
      <c r="BE40" s="615"/>
      <c r="BF40" s="615"/>
      <c r="BG40" s="615"/>
      <c r="BH40" s="616"/>
      <c r="BI40" s="614"/>
      <c r="BJ40" s="615"/>
      <c r="BK40" s="615"/>
      <c r="BL40" s="615"/>
      <c r="BM40" s="615"/>
      <c r="BN40" s="615"/>
      <c r="BO40" s="615"/>
      <c r="BP40" s="615"/>
      <c r="BQ40" s="615"/>
      <c r="BR40" s="616"/>
    </row>
    <row r="41" spans="1:70" ht="12.95" customHeight="1" x14ac:dyDescent="0.15">
      <c r="A41" s="746" t="s">
        <v>2</v>
      </c>
      <c r="B41" s="747"/>
      <c r="C41" s="747"/>
      <c r="D41" s="747"/>
      <c r="E41" s="747"/>
      <c r="F41" s="747"/>
      <c r="G41" s="747"/>
      <c r="H41" s="747"/>
      <c r="I41" s="747"/>
      <c r="J41" s="747"/>
      <c r="K41" s="747"/>
      <c r="L41" s="747"/>
      <c r="M41" s="747"/>
      <c r="N41" s="747"/>
      <c r="O41" s="747"/>
      <c r="P41" s="747"/>
      <c r="Q41" s="747"/>
      <c r="R41" s="748"/>
      <c r="S41" s="765">
        <f>S37+S39</f>
        <v>41800000</v>
      </c>
      <c r="T41" s="766"/>
      <c r="U41" s="766"/>
      <c r="V41" s="766"/>
      <c r="W41" s="766"/>
      <c r="X41" s="766"/>
      <c r="Y41" s="766"/>
      <c r="Z41" s="766"/>
      <c r="AA41" s="766"/>
      <c r="AB41" s="767"/>
      <c r="AC41" s="585"/>
      <c r="AD41" s="586"/>
      <c r="AE41" s="586"/>
      <c r="AF41" s="586"/>
      <c r="AG41" s="586"/>
      <c r="AH41" s="586"/>
      <c r="AI41" s="586"/>
      <c r="AJ41" s="586"/>
      <c r="AK41" s="589">
        <f>AK37+AK39</f>
        <v>23485000</v>
      </c>
      <c r="AL41" s="590"/>
      <c r="AM41" s="590"/>
      <c r="AN41" s="590"/>
      <c r="AO41" s="590"/>
      <c r="AP41" s="590"/>
      <c r="AQ41" s="590"/>
      <c r="AR41" s="591"/>
      <c r="AS41" s="585"/>
      <c r="AT41" s="586"/>
      <c r="AU41" s="586"/>
      <c r="AV41" s="586"/>
      <c r="AW41" s="586"/>
      <c r="AX41" s="586"/>
      <c r="AY41" s="586">
        <f>AY37+AY39</f>
        <v>29590000</v>
      </c>
      <c r="AZ41" s="586"/>
      <c r="BA41" s="589">
        <f>BA37+BA39</f>
        <v>29590000</v>
      </c>
      <c r="BB41" s="590"/>
      <c r="BC41" s="590"/>
      <c r="BD41" s="590"/>
      <c r="BE41" s="590"/>
      <c r="BF41" s="590"/>
      <c r="BG41" s="590"/>
      <c r="BH41" s="591"/>
      <c r="BI41" s="771">
        <f>BI37+BI39</f>
        <v>6105000</v>
      </c>
      <c r="BJ41" s="772"/>
      <c r="BK41" s="772"/>
      <c r="BL41" s="772"/>
      <c r="BM41" s="772"/>
      <c r="BN41" s="772"/>
      <c r="BO41" s="772"/>
      <c r="BP41" s="772"/>
      <c r="BQ41" s="772"/>
      <c r="BR41" s="773"/>
    </row>
    <row r="42" spans="1:70" ht="12.95" customHeight="1" thickBot="1" x14ac:dyDescent="0.2">
      <c r="A42" s="720"/>
      <c r="B42" s="721"/>
      <c r="C42" s="721"/>
      <c r="D42" s="721"/>
      <c r="E42" s="721"/>
      <c r="F42" s="721"/>
      <c r="G42" s="721"/>
      <c r="H42" s="721"/>
      <c r="I42" s="721"/>
      <c r="J42" s="721"/>
      <c r="K42" s="721"/>
      <c r="L42" s="721"/>
      <c r="M42" s="721"/>
      <c r="N42" s="721"/>
      <c r="O42" s="721"/>
      <c r="P42" s="721"/>
      <c r="Q42" s="721"/>
      <c r="R42" s="722"/>
      <c r="S42" s="768"/>
      <c r="T42" s="769"/>
      <c r="U42" s="769"/>
      <c r="V42" s="769"/>
      <c r="W42" s="769"/>
      <c r="X42" s="769"/>
      <c r="Y42" s="769"/>
      <c r="Z42" s="769"/>
      <c r="AA42" s="769"/>
      <c r="AB42" s="770"/>
      <c r="AC42" s="587"/>
      <c r="AD42" s="588"/>
      <c r="AE42" s="588"/>
      <c r="AF42" s="588"/>
      <c r="AG42" s="588"/>
      <c r="AH42" s="588"/>
      <c r="AI42" s="588"/>
      <c r="AJ42" s="588"/>
      <c r="AK42" s="592"/>
      <c r="AL42" s="593"/>
      <c r="AM42" s="593"/>
      <c r="AN42" s="593"/>
      <c r="AO42" s="593"/>
      <c r="AP42" s="593"/>
      <c r="AQ42" s="593"/>
      <c r="AR42" s="594"/>
      <c r="AS42" s="587"/>
      <c r="AT42" s="588"/>
      <c r="AU42" s="588"/>
      <c r="AV42" s="588"/>
      <c r="AW42" s="588"/>
      <c r="AX42" s="588"/>
      <c r="AY42" s="588"/>
      <c r="AZ42" s="588"/>
      <c r="BA42" s="592"/>
      <c r="BB42" s="593"/>
      <c r="BC42" s="593"/>
      <c r="BD42" s="593"/>
      <c r="BE42" s="593"/>
      <c r="BF42" s="593"/>
      <c r="BG42" s="593"/>
      <c r="BH42" s="594"/>
      <c r="BI42" s="774"/>
      <c r="BJ42" s="775"/>
      <c r="BK42" s="775"/>
      <c r="BL42" s="775"/>
      <c r="BM42" s="775"/>
      <c r="BN42" s="775"/>
      <c r="BO42" s="775"/>
      <c r="BP42" s="775"/>
      <c r="BQ42" s="775"/>
      <c r="BR42" s="776"/>
    </row>
    <row r="43" spans="1:70" ht="12.95" customHeight="1" x14ac:dyDescent="0.15">
      <c r="A43" s="87" t="s">
        <v>1</v>
      </c>
      <c r="BM43" s="757" t="s">
        <v>18</v>
      </c>
      <c r="BN43" s="757"/>
      <c r="BO43" s="757"/>
      <c r="BP43" s="755">
        <v>0.1</v>
      </c>
      <c r="BQ43" s="755"/>
      <c r="BR43" s="755"/>
    </row>
    <row r="44" spans="1:70" ht="12.95" customHeight="1" thickBot="1" x14ac:dyDescent="0.2">
      <c r="A44" s="88" t="s">
        <v>19</v>
      </c>
      <c r="AI44" s="89" t="s">
        <v>25</v>
      </c>
      <c r="BM44" s="758"/>
      <c r="BN44" s="758"/>
      <c r="BO44" s="758"/>
      <c r="BP44" s="756"/>
      <c r="BQ44" s="756"/>
      <c r="BR44" s="756"/>
    </row>
    <row r="45" spans="1:70" ht="12.95" customHeight="1" x14ac:dyDescent="0.15">
      <c r="A45" s="88" t="s">
        <v>22</v>
      </c>
      <c r="AI45" s="89" t="s">
        <v>28</v>
      </c>
      <c r="BC45" s="89" t="s">
        <v>12</v>
      </c>
    </row>
    <row r="46" spans="1:70" ht="12.95" customHeight="1" x14ac:dyDescent="0.15">
      <c r="A46" s="88" t="s">
        <v>30</v>
      </c>
      <c r="AI46" s="89" t="s">
        <v>29</v>
      </c>
      <c r="BC46" s="749"/>
      <c r="BD46" s="750"/>
      <c r="BE46" s="750"/>
      <c r="BF46" s="751"/>
      <c r="BG46" s="749"/>
      <c r="BH46" s="750"/>
      <c r="BI46" s="750"/>
      <c r="BJ46" s="751"/>
      <c r="BK46" s="749"/>
      <c r="BL46" s="750"/>
      <c r="BM46" s="750"/>
      <c r="BN46" s="751"/>
      <c r="BO46" s="752" t="s">
        <v>10</v>
      </c>
      <c r="BP46" s="753"/>
      <c r="BQ46" s="753"/>
      <c r="BR46" s="754"/>
    </row>
    <row r="47" spans="1:70" ht="12.95" customHeight="1" x14ac:dyDescent="0.15">
      <c r="A47" s="88" t="s">
        <v>20</v>
      </c>
      <c r="B47" s="89"/>
      <c r="BC47" s="90"/>
      <c r="BD47" s="91"/>
      <c r="BE47" s="91"/>
      <c r="BF47" s="92"/>
      <c r="BG47" s="90"/>
      <c r="BH47" s="91"/>
      <c r="BI47" s="91"/>
      <c r="BJ47" s="92"/>
      <c r="BK47" s="91"/>
      <c r="BL47" s="91"/>
      <c r="BM47" s="91"/>
      <c r="BN47" s="93"/>
      <c r="BO47" s="94"/>
      <c r="BP47" s="94"/>
      <c r="BQ47" s="94"/>
      <c r="BR47" s="93"/>
    </row>
    <row r="48" spans="1:70" ht="12.95" customHeight="1" x14ac:dyDescent="0.15">
      <c r="A48" s="89" t="s">
        <v>26</v>
      </c>
      <c r="B48" s="89"/>
      <c r="C48" s="89"/>
      <c r="D48" s="89"/>
      <c r="E48" s="89"/>
      <c r="F48" s="89"/>
      <c r="AS48" s="73"/>
      <c r="BC48" s="90"/>
      <c r="BD48" s="91"/>
      <c r="BE48" s="91"/>
      <c r="BF48" s="92"/>
      <c r="BG48" s="90"/>
      <c r="BH48" s="91"/>
      <c r="BI48" s="91"/>
      <c r="BJ48" s="92"/>
      <c r="BK48" s="91"/>
      <c r="BL48" s="91"/>
      <c r="BM48" s="91"/>
      <c r="BN48" s="95"/>
      <c r="BO48" s="96"/>
      <c r="BP48" s="96"/>
      <c r="BQ48" s="96"/>
      <c r="BR48" s="95"/>
    </row>
    <row r="49" spans="1:70" ht="12.95" customHeight="1" x14ac:dyDescent="0.15">
      <c r="A49" s="89" t="s">
        <v>24</v>
      </c>
      <c r="B49" s="89"/>
      <c r="C49" s="89"/>
      <c r="D49" s="89"/>
      <c r="E49" s="89"/>
      <c r="F49" s="89"/>
      <c r="AS49" s="72" t="s">
        <v>84</v>
      </c>
      <c r="BC49" s="90"/>
      <c r="BD49" s="91"/>
      <c r="BE49" s="91"/>
      <c r="BF49" s="92"/>
      <c r="BG49" s="90"/>
      <c r="BH49" s="91"/>
      <c r="BI49" s="91"/>
      <c r="BJ49" s="92"/>
      <c r="BK49" s="91"/>
      <c r="BL49" s="91"/>
      <c r="BM49" s="91"/>
      <c r="BN49" s="95"/>
      <c r="BO49" s="96"/>
      <c r="BP49" s="96"/>
      <c r="BQ49" s="96"/>
      <c r="BR49" s="95"/>
    </row>
    <row r="50" spans="1:70" ht="12.95" customHeight="1" x14ac:dyDescent="0.15">
      <c r="A50" s="89" t="s">
        <v>27</v>
      </c>
      <c r="G50" s="89"/>
      <c r="H50" s="89"/>
      <c r="BC50" s="97"/>
      <c r="BD50" s="98"/>
      <c r="BE50" s="98"/>
      <c r="BF50" s="99"/>
      <c r="BG50" s="97"/>
      <c r="BH50" s="98"/>
      <c r="BI50" s="98"/>
      <c r="BJ50" s="99"/>
      <c r="BK50" s="98"/>
      <c r="BL50" s="98"/>
      <c r="BM50" s="98"/>
      <c r="BN50" s="100"/>
      <c r="BO50" s="101"/>
      <c r="BP50" s="101"/>
      <c r="BQ50" s="101"/>
      <c r="BR50" s="100"/>
    </row>
    <row r="53" spans="1:70" ht="12.95" customHeight="1" x14ac:dyDescent="0.15">
      <c r="A53" s="89"/>
    </row>
    <row r="54" spans="1:70" ht="12.95" customHeight="1" x14ac:dyDescent="0.15">
      <c r="A54" s="89"/>
    </row>
    <row r="55" spans="1:70" ht="12.95" customHeight="1" x14ac:dyDescent="0.15">
      <c r="B55" s="89"/>
    </row>
    <row r="56" spans="1:70" ht="12.95" customHeight="1" x14ac:dyDescent="0.15">
      <c r="A56" s="89"/>
      <c r="B56" s="89"/>
    </row>
    <row r="57" spans="1:70" ht="12.95" customHeight="1" x14ac:dyDescent="0.15">
      <c r="A57" s="89"/>
    </row>
    <row r="58" spans="1:70" ht="12.95" customHeight="1" x14ac:dyDescent="0.15">
      <c r="A58" s="89"/>
    </row>
  </sheetData>
  <sheetProtection selectLockedCells="1"/>
  <customSheetViews>
    <customSheetView guid="{39BF0462-5293-41C3-9E7C-8B0BAF4C41FB}" scale="112">
      <selection activeCell="B1" sqref="B1"/>
      <pageMargins left="0.51181102362204722" right="0.11811023622047245" top="0.35433070866141736" bottom="0.19685039370078741" header="0.47244094488188981" footer="0.19685039370078741"/>
      <pageSetup paperSize="9" scale="99" orientation="landscape" r:id="rId1"/>
      <headerFooter alignWithMargins="0"/>
    </customSheetView>
  </customSheetViews>
  <mergeCells count="164">
    <mergeCell ref="BI33:BR34"/>
    <mergeCell ref="BI31:BR32"/>
    <mergeCell ref="BI29:BR30"/>
    <mergeCell ref="BI27:BR28"/>
    <mergeCell ref="BI25:BR26"/>
    <mergeCell ref="BI23:BR24"/>
    <mergeCell ref="BI21:BR22"/>
    <mergeCell ref="BI19:BR20"/>
    <mergeCell ref="BI18:BR18"/>
    <mergeCell ref="AW35:AZ36"/>
    <mergeCell ref="BI37:BR38"/>
    <mergeCell ref="A39:R40"/>
    <mergeCell ref="A41:R42"/>
    <mergeCell ref="BC46:BF46"/>
    <mergeCell ref="BG46:BJ46"/>
    <mergeCell ref="BK46:BN46"/>
    <mergeCell ref="BO46:BR46"/>
    <mergeCell ref="BP43:BR44"/>
    <mergeCell ref="BM43:BO44"/>
    <mergeCell ref="BI39:BR40"/>
    <mergeCell ref="BI35:BR36"/>
    <mergeCell ref="S41:AB42"/>
    <mergeCell ref="BI41:BR42"/>
    <mergeCell ref="S39:AB40"/>
    <mergeCell ref="A37:R38"/>
    <mergeCell ref="A35:F36"/>
    <mergeCell ref="G35:R36"/>
    <mergeCell ref="S35:AB36"/>
    <mergeCell ref="S37:AB38"/>
    <mergeCell ref="AC35:AF36"/>
    <mergeCell ref="AG35:AJ36"/>
    <mergeCell ref="AK35:AR36"/>
    <mergeCell ref="AS35:AV36"/>
    <mergeCell ref="A33:F34"/>
    <mergeCell ref="G33:R34"/>
    <mergeCell ref="S33:AB34"/>
    <mergeCell ref="AC33:AF34"/>
    <mergeCell ref="AG33:AJ34"/>
    <mergeCell ref="AK33:AR34"/>
    <mergeCell ref="AS33:AV34"/>
    <mergeCell ref="AW33:AZ34"/>
    <mergeCell ref="BA33:BH34"/>
    <mergeCell ref="A31:F32"/>
    <mergeCell ref="G31:R32"/>
    <mergeCell ref="S31:AB32"/>
    <mergeCell ref="AC31:AF32"/>
    <mergeCell ref="AG31:AJ32"/>
    <mergeCell ref="AK31:AR32"/>
    <mergeCell ref="AS31:AV32"/>
    <mergeCell ref="AW31:AZ32"/>
    <mergeCell ref="BA31:BH32"/>
    <mergeCell ref="A29:F30"/>
    <mergeCell ref="G29:R30"/>
    <mergeCell ref="S29:AB30"/>
    <mergeCell ref="AC29:AF30"/>
    <mergeCell ref="AG29:AJ30"/>
    <mergeCell ref="AK29:AR30"/>
    <mergeCell ref="AS29:AV30"/>
    <mergeCell ref="AW29:AZ30"/>
    <mergeCell ref="BA29:BH30"/>
    <mergeCell ref="A27:F28"/>
    <mergeCell ref="G27:R28"/>
    <mergeCell ref="S27:AB28"/>
    <mergeCell ref="AC27:AF28"/>
    <mergeCell ref="AG27:AJ28"/>
    <mergeCell ref="AK27:AR28"/>
    <mergeCell ref="AS27:AV28"/>
    <mergeCell ref="AW27:AZ28"/>
    <mergeCell ref="BA27:BH28"/>
    <mergeCell ref="AS23:AV24"/>
    <mergeCell ref="AW23:AZ24"/>
    <mergeCell ref="BA23:BH24"/>
    <mergeCell ref="A25:F26"/>
    <mergeCell ref="G25:R26"/>
    <mergeCell ref="S25:AB26"/>
    <mergeCell ref="AC25:AF26"/>
    <mergeCell ref="AG25:AJ26"/>
    <mergeCell ref="AK25:AR26"/>
    <mergeCell ref="AS25:AV26"/>
    <mergeCell ref="AW25:AZ26"/>
    <mergeCell ref="BA25:BH26"/>
    <mergeCell ref="A21:F22"/>
    <mergeCell ref="G21:R22"/>
    <mergeCell ref="S21:AB22"/>
    <mergeCell ref="A23:F24"/>
    <mergeCell ref="G23:R24"/>
    <mergeCell ref="S23:AB24"/>
    <mergeCell ref="AC23:AF24"/>
    <mergeCell ref="AG23:AJ24"/>
    <mergeCell ref="AK23:AR24"/>
    <mergeCell ref="A19:F20"/>
    <mergeCell ref="G19:R20"/>
    <mergeCell ref="S19:AB20"/>
    <mergeCell ref="AW9:BK10"/>
    <mergeCell ref="BL9:BQ15"/>
    <mergeCell ref="AW11:BK13"/>
    <mergeCell ref="AW14:BK15"/>
    <mergeCell ref="A17:F18"/>
    <mergeCell ref="G17:R18"/>
    <mergeCell ref="S17:AB18"/>
    <mergeCell ref="AC17:AR17"/>
    <mergeCell ref="AS17:BH17"/>
    <mergeCell ref="BI17:BR17"/>
    <mergeCell ref="BR2:BR3"/>
    <mergeCell ref="U4:Z5"/>
    <mergeCell ref="B5:M5"/>
    <mergeCell ref="B2:P3"/>
    <mergeCell ref="AT5:BE5"/>
    <mergeCell ref="BF5:BQ5"/>
    <mergeCell ref="B6:M7"/>
    <mergeCell ref="U6:AL9"/>
    <mergeCell ref="T2:AP3"/>
    <mergeCell ref="AV2:AX3"/>
    <mergeCell ref="AY2:BA3"/>
    <mergeCell ref="BF2:BH3"/>
    <mergeCell ref="BI2:BK3"/>
    <mergeCell ref="AT6:BE7"/>
    <mergeCell ref="BF6:BQ7"/>
    <mergeCell ref="B9:M9"/>
    <mergeCell ref="AT9:AV10"/>
    <mergeCell ref="B10:M11"/>
    <mergeCell ref="P11:U12"/>
    <mergeCell ref="AT11:AV13"/>
    <mergeCell ref="B13:M13"/>
    <mergeCell ref="P13:AQ15"/>
    <mergeCell ref="B14:M15"/>
    <mergeCell ref="AT14:AV15"/>
    <mergeCell ref="BL2:BL3"/>
    <mergeCell ref="BM2:BN3"/>
    <mergeCell ref="BO2:BO3"/>
    <mergeCell ref="BP2:BQ3"/>
    <mergeCell ref="AS19:AV20"/>
    <mergeCell ref="AW19:AZ20"/>
    <mergeCell ref="BA19:BH20"/>
    <mergeCell ref="AC21:AF22"/>
    <mergeCell ref="AG21:AJ22"/>
    <mergeCell ref="AK21:AR22"/>
    <mergeCell ref="AS21:AV22"/>
    <mergeCell ref="AW21:AZ22"/>
    <mergeCell ref="BA21:BH22"/>
    <mergeCell ref="AC41:AJ42"/>
    <mergeCell ref="AK41:AR42"/>
    <mergeCell ref="AS41:AZ42"/>
    <mergeCell ref="BA41:BH42"/>
    <mergeCell ref="AC18:AF18"/>
    <mergeCell ref="AG18:AJ18"/>
    <mergeCell ref="AK18:AR18"/>
    <mergeCell ref="AS18:AV18"/>
    <mergeCell ref="AW18:AZ18"/>
    <mergeCell ref="BA18:BH18"/>
    <mergeCell ref="BA35:BH36"/>
    <mergeCell ref="AC37:AF38"/>
    <mergeCell ref="AG37:AJ38"/>
    <mergeCell ref="AK37:AR38"/>
    <mergeCell ref="AS37:AV38"/>
    <mergeCell ref="AW37:AZ38"/>
    <mergeCell ref="BA37:BH38"/>
    <mergeCell ref="AC39:AJ40"/>
    <mergeCell ref="AK39:AR40"/>
    <mergeCell ref="AS39:AZ40"/>
    <mergeCell ref="BA39:BH40"/>
    <mergeCell ref="AC19:AF20"/>
    <mergeCell ref="AG19:AJ20"/>
    <mergeCell ref="AK19:AR20"/>
  </mergeCells>
  <phoneticPr fontId="2"/>
  <dataValidations count="6">
    <dataValidation operator="equal" allowBlank="1" showInputMessage="1" showErrorMessage="1" errorTitle="文字数エラー" error="ハイフンを含めた10文字で入力してください" sqref="B14:M15" xr:uid="{96471AD0-0568-4E93-AF93-A9A295BCEDD8}"/>
    <dataValidation type="whole" allowBlank="1" showInputMessage="1" showErrorMessage="1" error="不正な値です" sqref="AV2:AX3" xr:uid="{DA10573D-4A42-4284-9AC9-6EEF297A77D0}">
      <formula1>1</formula1>
      <formula2>12</formula2>
    </dataValidation>
    <dataValidation type="textLength" operator="equal" allowBlank="1" showInputMessage="1" showErrorMessage="1" errorTitle="文字数エラー" error="ハイフンを含めた10文字で入力してください" sqref="B10:M12" xr:uid="{3E016B7C-F4D1-41A6-A04D-696EFAB1EAC4}">
      <formula1>10</formula1>
    </dataValidation>
    <dataValidation type="textLength" operator="equal" allowBlank="1" showInputMessage="1" showErrorMessage="1" errorTitle="文字数エラー" error="10文字で入力してください" sqref="B6" xr:uid="{241A8FE5-6E63-4576-A4F0-6952246892A9}">
      <formula1>10</formula1>
    </dataValidation>
    <dataValidation type="textLength" operator="equal" allowBlank="1" showInputMessage="1" showErrorMessage="1" errorTitle="文字数エラー" error="8文字で入力してください" sqref="AT6" xr:uid="{D36870CD-C0CF-4962-8A5A-A7FBA3951057}">
      <formula1>8</formula1>
    </dataValidation>
    <dataValidation type="textLength" operator="equal" allowBlank="1" showInputMessage="1" showErrorMessage="1" errorTitle="桁数エラー" error="13桁で入力してください" promptTitle="T　は入力不要です" prompt="半角数字13桁のみ" sqref="BF6:BQ8" xr:uid="{23E13CA7-DD16-4DB7-BFD9-B9D7B04DAF02}">
      <formula1>13</formula1>
    </dataValidation>
  </dataValidations>
  <pageMargins left="0.51181102362204722" right="0.11811023622047245" top="0.35433070866141736" bottom="0.19685039370078741" header="0.47244094488188981" footer="0.19685039370078741"/>
  <pageSetup paperSize="9" scale="95"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669F9-49B5-4F85-9087-6067E882B67C}">
  <sheetPr>
    <tabColor rgb="FFFFFFCC"/>
    <pageSetUpPr fitToPage="1"/>
  </sheetPr>
  <dimension ref="A1:BR58"/>
  <sheetViews>
    <sheetView showGridLines="0" view="pageBreakPreview" zoomScale="115" zoomScaleNormal="100" zoomScaleSheetLayoutView="115" workbookViewId="0">
      <selection activeCell="BI19" sqref="BI19:BR20"/>
    </sheetView>
  </sheetViews>
  <sheetFormatPr defaultColWidth="2.125" defaultRowHeight="12.95" customHeight="1" x14ac:dyDescent="0.15"/>
  <cols>
    <col min="1" max="28" width="2" style="20" customWidth="1"/>
    <col min="29" max="31" width="2.375" style="20" customWidth="1"/>
    <col min="32" max="44" width="2" style="20" customWidth="1"/>
    <col min="45" max="47" width="2.375" style="20" customWidth="1"/>
    <col min="48" max="70" width="2" style="20" customWidth="1"/>
    <col min="71" max="16384" width="2.125" style="20"/>
  </cols>
  <sheetData>
    <row r="1" spans="1:70" s="19" customFormat="1" ht="12.95" customHeight="1" thickBot="1" x14ac:dyDescent="0.3">
      <c r="C1" s="3"/>
      <c r="G1" s="102"/>
      <c r="H1" s="5"/>
      <c r="I1" s="5"/>
      <c r="J1" s="5"/>
      <c r="K1" s="5"/>
      <c r="L1" s="6"/>
      <c r="M1" s="7"/>
      <c r="N1" s="7"/>
      <c r="O1" s="8"/>
      <c r="P1" s="8"/>
      <c r="R1" s="9"/>
      <c r="S1" s="9"/>
      <c r="T1" s="9"/>
      <c r="U1" s="9"/>
      <c r="V1" s="9"/>
      <c r="W1" s="9"/>
      <c r="X1" s="9"/>
      <c r="Y1" s="9"/>
      <c r="Z1" s="9"/>
      <c r="AA1" s="9"/>
      <c r="AB1" s="9"/>
      <c r="AC1" s="9"/>
      <c r="AD1" s="9"/>
      <c r="AE1" s="9"/>
      <c r="AF1" s="7"/>
      <c r="AG1" s="7"/>
      <c r="AH1" s="7"/>
      <c r="AI1" s="7"/>
      <c r="AJ1" s="7"/>
      <c r="AK1" s="7"/>
      <c r="AL1" s="7"/>
      <c r="AM1" s="7"/>
      <c r="AQ1" s="20"/>
      <c r="AR1" s="20"/>
      <c r="AS1" s="20"/>
      <c r="AT1" s="20"/>
      <c r="AU1" s="20"/>
      <c r="AV1" s="20"/>
      <c r="AW1" s="20"/>
      <c r="AX1" s="20"/>
      <c r="AY1" s="20"/>
      <c r="AZ1" s="20"/>
      <c r="BA1" s="20"/>
      <c r="BB1" s="20"/>
      <c r="BC1" s="20"/>
      <c r="BD1" s="20"/>
      <c r="BE1" s="20"/>
      <c r="BF1" s="20"/>
      <c r="BG1" s="20"/>
      <c r="BH1" s="20"/>
    </row>
    <row r="2" spans="1:70" ht="12.95" customHeight="1" x14ac:dyDescent="0.25">
      <c r="A2" s="3"/>
      <c r="B2" s="177" t="s">
        <v>78</v>
      </c>
      <c r="C2" s="177"/>
      <c r="D2" s="177"/>
      <c r="E2" s="177"/>
      <c r="F2" s="177"/>
      <c r="G2" s="177"/>
      <c r="H2" s="177"/>
      <c r="I2" s="177"/>
      <c r="J2" s="177"/>
      <c r="K2" s="177"/>
      <c r="L2" s="177"/>
      <c r="M2" s="177"/>
      <c r="N2" s="177"/>
      <c r="O2" s="177"/>
      <c r="P2" s="177"/>
      <c r="Q2" s="8"/>
      <c r="R2" s="9"/>
      <c r="S2" s="9"/>
      <c r="T2" s="178" t="s">
        <v>39</v>
      </c>
      <c r="U2" s="178"/>
      <c r="V2" s="178"/>
      <c r="W2" s="178"/>
      <c r="X2" s="178"/>
      <c r="Y2" s="178"/>
      <c r="Z2" s="178"/>
      <c r="AA2" s="178"/>
      <c r="AB2" s="178"/>
      <c r="AC2" s="178"/>
      <c r="AD2" s="178"/>
      <c r="AE2" s="178"/>
      <c r="AF2" s="178"/>
      <c r="AG2" s="178"/>
      <c r="AH2" s="178"/>
      <c r="AI2" s="178"/>
      <c r="AJ2" s="178"/>
      <c r="AK2" s="178"/>
      <c r="AL2" s="178"/>
      <c r="AM2" s="178"/>
      <c r="AN2" s="178"/>
      <c r="AO2" s="178"/>
      <c r="AP2" s="178"/>
      <c r="AV2" s="180"/>
      <c r="AW2" s="180"/>
      <c r="AX2" s="181"/>
      <c r="AY2" s="184" t="s">
        <v>16</v>
      </c>
      <c r="AZ2" s="569"/>
      <c r="BA2" s="569"/>
      <c r="BB2" s="103"/>
      <c r="BC2" s="103"/>
      <c r="BF2" s="172" t="s">
        <v>6</v>
      </c>
      <c r="BG2" s="172"/>
      <c r="BH2" s="172"/>
      <c r="BI2" s="173"/>
      <c r="BJ2" s="173"/>
      <c r="BK2" s="173"/>
      <c r="BL2" s="172" t="s">
        <v>3</v>
      </c>
      <c r="BM2" s="173"/>
      <c r="BN2" s="173"/>
      <c r="BO2" s="174" t="s">
        <v>4</v>
      </c>
      <c r="BP2" s="173"/>
      <c r="BQ2" s="173"/>
      <c r="BR2" s="174" t="s">
        <v>5</v>
      </c>
    </row>
    <row r="3" spans="1:70" ht="12.95" customHeight="1" thickBot="1" x14ac:dyDescent="0.3">
      <c r="A3" s="3"/>
      <c r="B3" s="177"/>
      <c r="C3" s="177"/>
      <c r="D3" s="177"/>
      <c r="E3" s="177"/>
      <c r="F3" s="177"/>
      <c r="G3" s="177"/>
      <c r="H3" s="177"/>
      <c r="I3" s="177"/>
      <c r="J3" s="177"/>
      <c r="K3" s="177"/>
      <c r="L3" s="177"/>
      <c r="M3" s="177"/>
      <c r="N3" s="177"/>
      <c r="O3" s="177"/>
      <c r="P3" s="177"/>
      <c r="Q3" s="8"/>
      <c r="R3" s="9"/>
      <c r="S3" s="9"/>
      <c r="T3" s="179"/>
      <c r="U3" s="179"/>
      <c r="V3" s="179"/>
      <c r="W3" s="179"/>
      <c r="X3" s="179"/>
      <c r="Y3" s="179"/>
      <c r="Z3" s="179"/>
      <c r="AA3" s="179"/>
      <c r="AB3" s="179"/>
      <c r="AC3" s="179"/>
      <c r="AD3" s="179"/>
      <c r="AE3" s="179"/>
      <c r="AF3" s="179"/>
      <c r="AG3" s="179"/>
      <c r="AH3" s="179"/>
      <c r="AI3" s="179"/>
      <c r="AJ3" s="179"/>
      <c r="AK3" s="179"/>
      <c r="AL3" s="179"/>
      <c r="AM3" s="179"/>
      <c r="AN3" s="179"/>
      <c r="AO3" s="179"/>
      <c r="AP3" s="179"/>
      <c r="AV3" s="182"/>
      <c r="AW3" s="182"/>
      <c r="AX3" s="183"/>
      <c r="AY3" s="870"/>
      <c r="AZ3" s="871"/>
      <c r="BA3" s="871"/>
      <c r="BE3" s="22"/>
      <c r="BF3" s="172"/>
      <c r="BG3" s="172"/>
      <c r="BH3" s="172"/>
      <c r="BI3" s="173"/>
      <c r="BJ3" s="173"/>
      <c r="BK3" s="173"/>
      <c r="BL3" s="172"/>
      <c r="BM3" s="173"/>
      <c r="BN3" s="173"/>
      <c r="BO3" s="174"/>
      <c r="BP3" s="173"/>
      <c r="BQ3" s="173"/>
      <c r="BR3" s="174"/>
    </row>
    <row r="4" spans="1:70" ht="12.95" customHeight="1" thickBot="1" x14ac:dyDescent="0.2">
      <c r="U4" s="191" t="s">
        <v>81</v>
      </c>
      <c r="V4" s="191"/>
      <c r="W4" s="191"/>
      <c r="X4" s="191"/>
      <c r="Y4" s="191"/>
      <c r="Z4" s="191"/>
      <c r="AS4"/>
      <c r="AW4" s="19"/>
      <c r="AX4" s="19"/>
      <c r="AY4" s="19"/>
      <c r="AZ4" s="19"/>
      <c r="BA4" s="19"/>
      <c r="BB4" s="19"/>
      <c r="BC4" s="19"/>
      <c r="BD4" s="19"/>
      <c r="BE4" s="19"/>
      <c r="BF4" s="19"/>
      <c r="BG4" s="19"/>
      <c r="BH4" s="19"/>
    </row>
    <row r="5" spans="1:70" ht="12.95" customHeight="1" thickBot="1" x14ac:dyDescent="0.2">
      <c r="B5" s="188" t="s">
        <v>32</v>
      </c>
      <c r="C5" s="189"/>
      <c r="D5" s="189"/>
      <c r="E5" s="189"/>
      <c r="F5" s="189"/>
      <c r="G5" s="189"/>
      <c r="H5" s="189"/>
      <c r="I5" s="189"/>
      <c r="J5" s="189"/>
      <c r="K5" s="189"/>
      <c r="L5" s="189"/>
      <c r="M5" s="190"/>
      <c r="N5" s="19"/>
      <c r="U5" s="192"/>
      <c r="V5" s="192"/>
      <c r="W5" s="192"/>
      <c r="X5" s="192"/>
      <c r="Y5" s="192"/>
      <c r="Z5" s="192"/>
      <c r="AC5" s="19"/>
      <c r="AD5" s="19"/>
      <c r="AE5" s="19"/>
      <c r="AF5" s="19"/>
      <c r="AG5" s="19"/>
      <c r="AH5" s="19"/>
      <c r="AR5" s="104"/>
      <c r="AS5" s="104"/>
      <c r="AT5" s="175" t="s">
        <v>64</v>
      </c>
      <c r="AU5" s="175"/>
      <c r="AV5" s="175"/>
      <c r="AW5" s="175"/>
      <c r="AX5" s="175"/>
      <c r="AY5" s="175"/>
      <c r="AZ5" s="175"/>
      <c r="BA5" s="175"/>
      <c r="BB5" s="175"/>
      <c r="BC5" s="175"/>
      <c r="BD5" s="175"/>
      <c r="BE5" s="175"/>
      <c r="BF5" s="176" t="s">
        <v>65</v>
      </c>
      <c r="BG5" s="176"/>
      <c r="BH5" s="176"/>
      <c r="BI5" s="176"/>
      <c r="BJ5" s="176"/>
      <c r="BK5" s="176"/>
      <c r="BL5" s="176"/>
      <c r="BM5" s="176"/>
      <c r="BN5" s="176"/>
      <c r="BO5" s="176"/>
      <c r="BP5" s="176"/>
      <c r="BQ5" s="176"/>
    </row>
    <row r="6" spans="1:70" ht="12.95" customHeight="1" x14ac:dyDescent="0.15">
      <c r="B6" s="206"/>
      <c r="C6" s="207"/>
      <c r="D6" s="207"/>
      <c r="E6" s="207"/>
      <c r="F6" s="207"/>
      <c r="G6" s="207"/>
      <c r="H6" s="207"/>
      <c r="I6" s="207"/>
      <c r="J6" s="207"/>
      <c r="K6" s="207"/>
      <c r="L6" s="207"/>
      <c r="M6" s="208"/>
      <c r="Q6" s="54"/>
      <c r="R6" s="54"/>
      <c r="S6" s="54"/>
      <c r="T6" s="54"/>
      <c r="U6" s="226">
        <f>+BI41</f>
        <v>0</v>
      </c>
      <c r="V6" s="227"/>
      <c r="W6" s="227"/>
      <c r="X6" s="227"/>
      <c r="Y6" s="227"/>
      <c r="Z6" s="227"/>
      <c r="AA6" s="227"/>
      <c r="AB6" s="227"/>
      <c r="AC6" s="227"/>
      <c r="AD6" s="227"/>
      <c r="AE6" s="227"/>
      <c r="AF6" s="227"/>
      <c r="AG6" s="227"/>
      <c r="AH6" s="227"/>
      <c r="AI6" s="227"/>
      <c r="AJ6" s="227"/>
      <c r="AK6" s="227"/>
      <c r="AL6" s="228"/>
      <c r="AM6" s="53"/>
      <c r="AN6" s="53"/>
      <c r="AO6" s="53"/>
      <c r="AP6" s="53"/>
      <c r="AQ6" s="53"/>
      <c r="AR6" s="104"/>
      <c r="AS6" s="104"/>
      <c r="AT6" s="206"/>
      <c r="AU6" s="207"/>
      <c r="AV6" s="207"/>
      <c r="AW6" s="207"/>
      <c r="AX6" s="207"/>
      <c r="AY6" s="207"/>
      <c r="AZ6" s="207"/>
      <c r="BA6" s="207"/>
      <c r="BB6" s="207"/>
      <c r="BC6" s="207"/>
      <c r="BD6" s="207"/>
      <c r="BE6" s="208"/>
      <c r="BF6" s="212"/>
      <c r="BG6" s="213"/>
      <c r="BH6" s="213"/>
      <c r="BI6" s="213"/>
      <c r="BJ6" s="213"/>
      <c r="BK6" s="213"/>
      <c r="BL6" s="213"/>
      <c r="BM6" s="213"/>
      <c r="BN6" s="213"/>
      <c r="BO6" s="213"/>
      <c r="BP6" s="213"/>
      <c r="BQ6" s="214"/>
    </row>
    <row r="7" spans="1:70" ht="12.95" customHeight="1" thickBot="1" x14ac:dyDescent="0.25">
      <c r="B7" s="209"/>
      <c r="C7" s="210"/>
      <c r="D7" s="210"/>
      <c r="E7" s="210"/>
      <c r="F7" s="210"/>
      <c r="G7" s="210"/>
      <c r="H7" s="210"/>
      <c r="I7" s="210"/>
      <c r="J7" s="210"/>
      <c r="K7" s="210"/>
      <c r="L7" s="210"/>
      <c r="M7" s="211"/>
      <c r="P7" s="55">
        <f>+BI41</f>
        <v>0</v>
      </c>
      <c r="Q7" s="56"/>
      <c r="R7" s="56"/>
      <c r="S7" s="56"/>
      <c r="T7" s="56"/>
      <c r="U7" s="229"/>
      <c r="V7" s="230"/>
      <c r="W7" s="230"/>
      <c r="X7" s="230"/>
      <c r="Y7" s="230"/>
      <c r="Z7" s="230"/>
      <c r="AA7" s="230"/>
      <c r="AB7" s="230"/>
      <c r="AC7" s="230"/>
      <c r="AD7" s="230"/>
      <c r="AE7" s="230"/>
      <c r="AF7" s="230"/>
      <c r="AG7" s="230"/>
      <c r="AH7" s="230"/>
      <c r="AI7" s="230"/>
      <c r="AJ7" s="230"/>
      <c r="AK7" s="230"/>
      <c r="AL7" s="231"/>
      <c r="AM7" s="56"/>
      <c r="AN7" s="56"/>
      <c r="AO7" s="56"/>
      <c r="AP7" s="56"/>
      <c r="AQ7" s="56"/>
      <c r="AR7" s="104"/>
      <c r="AS7" s="104"/>
      <c r="AT7" s="209"/>
      <c r="AU7" s="210"/>
      <c r="AV7" s="210"/>
      <c r="AW7" s="210"/>
      <c r="AX7" s="210"/>
      <c r="AY7" s="210"/>
      <c r="AZ7" s="210"/>
      <c r="BA7" s="210"/>
      <c r="BB7" s="210"/>
      <c r="BC7" s="210"/>
      <c r="BD7" s="210"/>
      <c r="BE7" s="211"/>
      <c r="BF7" s="215"/>
      <c r="BG7" s="216"/>
      <c r="BH7" s="216"/>
      <c r="BI7" s="216"/>
      <c r="BJ7" s="216"/>
      <c r="BK7" s="216"/>
      <c r="BL7" s="216"/>
      <c r="BM7" s="216"/>
      <c r="BN7" s="216"/>
      <c r="BO7" s="216"/>
      <c r="BP7" s="216"/>
      <c r="BQ7" s="217"/>
    </row>
    <row r="8" spans="1:70" ht="5.0999999999999996" customHeight="1" thickBot="1" x14ac:dyDescent="0.25">
      <c r="B8" s="58"/>
      <c r="C8" s="58"/>
      <c r="D8" s="58"/>
      <c r="E8" s="58"/>
      <c r="F8" s="58"/>
      <c r="G8" s="58"/>
      <c r="H8" s="58"/>
      <c r="I8" s="58"/>
      <c r="J8" s="58"/>
      <c r="K8" s="58"/>
      <c r="L8" s="58"/>
      <c r="M8" s="58"/>
      <c r="P8" s="55"/>
      <c r="Q8" s="56"/>
      <c r="R8" s="56"/>
      <c r="S8" s="56"/>
      <c r="T8" s="56"/>
      <c r="U8" s="229"/>
      <c r="V8" s="230"/>
      <c r="W8" s="230"/>
      <c r="X8" s="230"/>
      <c r="Y8" s="230"/>
      <c r="Z8" s="230"/>
      <c r="AA8" s="230"/>
      <c r="AB8" s="230"/>
      <c r="AC8" s="230"/>
      <c r="AD8" s="230"/>
      <c r="AE8" s="230"/>
      <c r="AF8" s="230"/>
      <c r="AG8" s="230"/>
      <c r="AH8" s="230"/>
      <c r="AI8" s="230"/>
      <c r="AJ8" s="230"/>
      <c r="AK8" s="230"/>
      <c r="AL8" s="231"/>
      <c r="AM8" s="56"/>
      <c r="AN8" s="56"/>
      <c r="AO8" s="56"/>
      <c r="AP8" s="56"/>
      <c r="AQ8" s="56"/>
      <c r="AR8" s="104"/>
      <c r="AS8" s="104"/>
      <c r="AT8" s="63"/>
      <c r="AU8" s="63"/>
      <c r="AV8" s="63"/>
      <c r="AW8" s="60"/>
      <c r="AX8" s="60"/>
      <c r="AY8" s="60"/>
      <c r="AZ8" s="60"/>
      <c r="BA8" s="60"/>
      <c r="BB8" s="60"/>
      <c r="BC8" s="60"/>
      <c r="BD8" s="60"/>
      <c r="BE8" s="60"/>
      <c r="BF8" s="61"/>
      <c r="BG8" s="61"/>
      <c r="BH8" s="61"/>
      <c r="BI8" s="61"/>
      <c r="BJ8" s="61"/>
      <c r="BK8" s="61"/>
      <c r="BL8" s="61"/>
      <c r="BM8" s="61"/>
      <c r="BN8" s="61"/>
      <c r="BO8" s="61"/>
      <c r="BP8" s="61"/>
      <c r="BQ8" s="61"/>
    </row>
    <row r="9" spans="1:70" ht="12.95" customHeight="1" thickBot="1" x14ac:dyDescent="0.25">
      <c r="B9" s="195" t="s">
        <v>31</v>
      </c>
      <c r="C9" s="196"/>
      <c r="D9" s="196"/>
      <c r="E9" s="196"/>
      <c r="F9" s="196"/>
      <c r="G9" s="196"/>
      <c r="H9" s="196"/>
      <c r="I9" s="196"/>
      <c r="J9" s="196"/>
      <c r="K9" s="196"/>
      <c r="L9" s="196"/>
      <c r="M9" s="197"/>
      <c r="N9" s="105"/>
      <c r="P9" s="56"/>
      <c r="Q9" s="56"/>
      <c r="R9" s="56"/>
      <c r="S9" s="56"/>
      <c r="T9" s="56"/>
      <c r="U9" s="232"/>
      <c r="V9" s="233"/>
      <c r="W9" s="233"/>
      <c r="X9" s="233"/>
      <c r="Y9" s="233"/>
      <c r="Z9" s="233"/>
      <c r="AA9" s="233"/>
      <c r="AB9" s="233"/>
      <c r="AC9" s="233"/>
      <c r="AD9" s="233"/>
      <c r="AE9" s="233"/>
      <c r="AF9" s="233"/>
      <c r="AG9" s="233"/>
      <c r="AH9" s="233"/>
      <c r="AI9" s="233"/>
      <c r="AJ9" s="233"/>
      <c r="AK9" s="233"/>
      <c r="AL9" s="234"/>
      <c r="AM9" s="56"/>
      <c r="AN9" s="56"/>
      <c r="AO9" s="56"/>
      <c r="AP9" s="56"/>
      <c r="AQ9" s="56"/>
      <c r="AR9" s="104"/>
      <c r="AS9" s="104"/>
      <c r="AT9" s="218" t="s">
        <v>60</v>
      </c>
      <c r="AU9" s="219"/>
      <c r="AV9" s="219"/>
      <c r="AW9" s="237"/>
      <c r="AX9" s="237"/>
      <c r="AY9" s="237"/>
      <c r="AZ9" s="237"/>
      <c r="BA9" s="237"/>
      <c r="BB9" s="237"/>
      <c r="BC9" s="237"/>
      <c r="BD9" s="237"/>
      <c r="BE9" s="237"/>
      <c r="BF9" s="237"/>
      <c r="BG9" s="237"/>
      <c r="BH9" s="237"/>
      <c r="BI9" s="237"/>
      <c r="BJ9" s="237"/>
      <c r="BK9" s="238"/>
      <c r="BL9" s="241"/>
      <c r="BM9" s="242"/>
      <c r="BN9" s="242"/>
      <c r="BO9" s="242"/>
      <c r="BP9" s="242"/>
      <c r="BQ9" s="243"/>
    </row>
    <row r="10" spans="1:70" ht="12.95" customHeight="1" x14ac:dyDescent="0.2">
      <c r="B10" s="220"/>
      <c r="C10" s="221"/>
      <c r="D10" s="221"/>
      <c r="E10" s="221"/>
      <c r="F10" s="221"/>
      <c r="G10" s="221"/>
      <c r="H10" s="221"/>
      <c r="I10" s="221"/>
      <c r="J10" s="221"/>
      <c r="K10" s="221"/>
      <c r="L10" s="221"/>
      <c r="M10" s="222"/>
      <c r="AD10" s="56"/>
      <c r="AE10" s="56"/>
      <c r="AF10" s="56"/>
      <c r="AG10" s="56"/>
      <c r="AH10" s="56"/>
      <c r="AI10" s="56"/>
      <c r="AJ10" s="56"/>
      <c r="AK10" s="56"/>
      <c r="AL10" s="56"/>
      <c r="AM10" s="56"/>
      <c r="AN10" s="56"/>
      <c r="AO10" s="56"/>
      <c r="AP10" s="56"/>
      <c r="AQ10" s="56"/>
      <c r="AR10" s="104"/>
      <c r="AS10" s="104"/>
      <c r="AT10" s="193"/>
      <c r="AU10" s="194"/>
      <c r="AV10" s="194"/>
      <c r="AW10" s="239"/>
      <c r="AX10" s="239"/>
      <c r="AY10" s="239"/>
      <c r="AZ10" s="239"/>
      <c r="BA10" s="239"/>
      <c r="BB10" s="239"/>
      <c r="BC10" s="239"/>
      <c r="BD10" s="239"/>
      <c r="BE10" s="239"/>
      <c r="BF10" s="239"/>
      <c r="BG10" s="239"/>
      <c r="BH10" s="239"/>
      <c r="BI10" s="239"/>
      <c r="BJ10" s="239"/>
      <c r="BK10" s="240"/>
      <c r="BL10" s="244"/>
      <c r="BM10" s="245"/>
      <c r="BN10" s="245"/>
      <c r="BO10" s="245"/>
      <c r="BP10" s="245"/>
      <c r="BQ10" s="246"/>
    </row>
    <row r="11" spans="1:70" ht="12.95" customHeight="1" thickBot="1" x14ac:dyDescent="0.25">
      <c r="B11" s="223"/>
      <c r="C11" s="224"/>
      <c r="D11" s="224"/>
      <c r="E11" s="224"/>
      <c r="F11" s="224"/>
      <c r="G11" s="224"/>
      <c r="H11" s="224"/>
      <c r="I11" s="224"/>
      <c r="J11" s="224"/>
      <c r="K11" s="224"/>
      <c r="L11" s="224"/>
      <c r="M11" s="225"/>
      <c r="P11" s="192" t="s">
        <v>82</v>
      </c>
      <c r="Q11" s="192"/>
      <c r="R11" s="192"/>
      <c r="S11" s="192"/>
      <c r="T11" s="192"/>
      <c r="U11" s="192"/>
      <c r="AD11" s="56"/>
      <c r="AE11" s="56"/>
      <c r="AF11" s="56"/>
      <c r="AG11" s="56"/>
      <c r="AH11" s="56"/>
      <c r="AI11" s="56"/>
      <c r="AJ11" s="56"/>
      <c r="AK11" s="56"/>
      <c r="AL11" s="56"/>
      <c r="AM11" s="56"/>
      <c r="AN11" s="56"/>
      <c r="AO11" s="56"/>
      <c r="AP11" s="56"/>
      <c r="AQ11" s="56"/>
      <c r="AR11" s="104"/>
      <c r="AS11" s="104"/>
      <c r="AT11" s="193" t="s">
        <v>61</v>
      </c>
      <c r="AU11" s="194"/>
      <c r="AV11" s="194"/>
      <c r="AW11" s="239"/>
      <c r="AX11" s="239"/>
      <c r="AY11" s="239"/>
      <c r="AZ11" s="239"/>
      <c r="BA11" s="239"/>
      <c r="BB11" s="239"/>
      <c r="BC11" s="239"/>
      <c r="BD11" s="239"/>
      <c r="BE11" s="239"/>
      <c r="BF11" s="239"/>
      <c r="BG11" s="239"/>
      <c r="BH11" s="239"/>
      <c r="BI11" s="239"/>
      <c r="BJ11" s="239"/>
      <c r="BK11" s="240"/>
      <c r="BL11" s="244"/>
      <c r="BM11" s="245"/>
      <c r="BN11" s="245"/>
      <c r="BO11" s="245"/>
      <c r="BP11" s="245"/>
      <c r="BQ11" s="246"/>
    </row>
    <row r="12" spans="1:70" ht="5.0999999999999996" customHeight="1" thickBot="1" x14ac:dyDescent="0.25">
      <c r="B12" s="59"/>
      <c r="C12" s="59"/>
      <c r="D12" s="59"/>
      <c r="E12" s="59"/>
      <c r="F12" s="59"/>
      <c r="G12" s="59"/>
      <c r="H12" s="59"/>
      <c r="I12" s="59"/>
      <c r="J12" s="59"/>
      <c r="K12" s="59"/>
      <c r="L12" s="59"/>
      <c r="M12" s="59"/>
      <c r="P12" s="192"/>
      <c r="Q12" s="192"/>
      <c r="R12" s="192"/>
      <c r="S12" s="192"/>
      <c r="T12" s="192"/>
      <c r="U12" s="192"/>
      <c r="AD12" s="56"/>
      <c r="AE12" s="56"/>
      <c r="AF12" s="56"/>
      <c r="AG12" s="56"/>
      <c r="AH12" s="56"/>
      <c r="AI12" s="56"/>
      <c r="AJ12" s="56"/>
      <c r="AK12" s="56"/>
      <c r="AL12" s="56"/>
      <c r="AM12" s="56"/>
      <c r="AN12" s="56"/>
      <c r="AO12" s="56"/>
      <c r="AP12" s="56"/>
      <c r="AQ12" s="56"/>
      <c r="AR12" s="104"/>
      <c r="AS12" s="104"/>
      <c r="AT12" s="193"/>
      <c r="AU12" s="194"/>
      <c r="AV12" s="194"/>
      <c r="AW12" s="239"/>
      <c r="AX12" s="239"/>
      <c r="AY12" s="239"/>
      <c r="AZ12" s="239"/>
      <c r="BA12" s="239"/>
      <c r="BB12" s="239"/>
      <c r="BC12" s="239"/>
      <c r="BD12" s="239"/>
      <c r="BE12" s="239"/>
      <c r="BF12" s="239"/>
      <c r="BG12" s="239"/>
      <c r="BH12" s="239"/>
      <c r="BI12" s="239"/>
      <c r="BJ12" s="239"/>
      <c r="BK12" s="240"/>
      <c r="BL12" s="244"/>
      <c r="BM12" s="245"/>
      <c r="BN12" s="245"/>
      <c r="BO12" s="245"/>
      <c r="BP12" s="245"/>
      <c r="BQ12" s="246"/>
    </row>
    <row r="13" spans="1:70" ht="12.95" customHeight="1" x14ac:dyDescent="0.15">
      <c r="B13" s="195" t="s">
        <v>80</v>
      </c>
      <c r="C13" s="196"/>
      <c r="D13" s="196"/>
      <c r="E13" s="196"/>
      <c r="F13" s="196"/>
      <c r="G13" s="196"/>
      <c r="H13" s="196"/>
      <c r="I13" s="196"/>
      <c r="J13" s="196"/>
      <c r="K13" s="196"/>
      <c r="L13" s="196"/>
      <c r="M13" s="197"/>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104"/>
      <c r="AS13" s="104"/>
      <c r="AT13" s="193"/>
      <c r="AU13" s="194"/>
      <c r="AV13" s="194"/>
      <c r="AW13" s="239"/>
      <c r="AX13" s="239"/>
      <c r="AY13" s="239"/>
      <c r="AZ13" s="239"/>
      <c r="BA13" s="239"/>
      <c r="BB13" s="239"/>
      <c r="BC13" s="239"/>
      <c r="BD13" s="239"/>
      <c r="BE13" s="239"/>
      <c r="BF13" s="239"/>
      <c r="BG13" s="239"/>
      <c r="BH13" s="239"/>
      <c r="BI13" s="239"/>
      <c r="BJ13" s="239"/>
      <c r="BK13" s="240"/>
      <c r="BL13" s="244"/>
      <c r="BM13" s="245"/>
      <c r="BN13" s="245"/>
      <c r="BO13" s="245"/>
      <c r="BP13" s="245"/>
      <c r="BQ13" s="246"/>
    </row>
    <row r="14" spans="1:70" ht="12.95" customHeight="1" x14ac:dyDescent="0.15">
      <c r="B14" s="198"/>
      <c r="C14" s="199"/>
      <c r="D14" s="199"/>
      <c r="E14" s="199"/>
      <c r="F14" s="199"/>
      <c r="G14" s="199"/>
      <c r="H14" s="199"/>
      <c r="I14" s="199"/>
      <c r="J14" s="199"/>
      <c r="K14" s="199"/>
      <c r="L14" s="199"/>
      <c r="M14" s="200"/>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104"/>
      <c r="AS14" s="104"/>
      <c r="AT14" s="193" t="s">
        <v>70</v>
      </c>
      <c r="AU14" s="194"/>
      <c r="AV14" s="194"/>
      <c r="AW14" s="239"/>
      <c r="AX14" s="239"/>
      <c r="AY14" s="239"/>
      <c r="AZ14" s="239"/>
      <c r="BA14" s="239"/>
      <c r="BB14" s="239"/>
      <c r="BC14" s="239"/>
      <c r="BD14" s="239"/>
      <c r="BE14" s="239"/>
      <c r="BF14" s="239"/>
      <c r="BG14" s="239"/>
      <c r="BH14" s="239"/>
      <c r="BI14" s="239"/>
      <c r="BJ14" s="239"/>
      <c r="BK14" s="240"/>
      <c r="BL14" s="244"/>
      <c r="BM14" s="245"/>
      <c r="BN14" s="245"/>
      <c r="BO14" s="245"/>
      <c r="BP14" s="245"/>
      <c r="BQ14" s="246"/>
    </row>
    <row r="15" spans="1:70" ht="12.95" customHeight="1" thickBot="1" x14ac:dyDescent="0.2">
      <c r="B15" s="201"/>
      <c r="C15" s="202"/>
      <c r="D15" s="202"/>
      <c r="E15" s="202"/>
      <c r="F15" s="202"/>
      <c r="G15" s="202"/>
      <c r="H15" s="202"/>
      <c r="I15" s="202"/>
      <c r="J15" s="202"/>
      <c r="K15" s="202"/>
      <c r="L15" s="202"/>
      <c r="M15" s="203"/>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104"/>
      <c r="AS15" s="104"/>
      <c r="AT15" s="204"/>
      <c r="AU15" s="205"/>
      <c r="AV15" s="205"/>
      <c r="AW15" s="250"/>
      <c r="AX15" s="250"/>
      <c r="AY15" s="250"/>
      <c r="AZ15" s="250"/>
      <c r="BA15" s="250"/>
      <c r="BB15" s="250"/>
      <c r="BC15" s="250"/>
      <c r="BD15" s="250"/>
      <c r="BE15" s="250"/>
      <c r="BF15" s="250"/>
      <c r="BG15" s="250"/>
      <c r="BH15" s="250"/>
      <c r="BI15" s="250"/>
      <c r="BJ15" s="250"/>
      <c r="BK15" s="251"/>
      <c r="BL15" s="247"/>
      <c r="BM15" s="248"/>
      <c r="BN15" s="248"/>
      <c r="BO15" s="248"/>
      <c r="BP15" s="248"/>
      <c r="BQ15" s="249"/>
    </row>
    <row r="16" spans="1:70" ht="12.95" customHeight="1" thickBot="1" x14ac:dyDescent="0.25">
      <c r="A16" s="19"/>
      <c r="B16" s="19"/>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T16" s="17"/>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row>
    <row r="17" spans="1:70" ht="12.95" customHeight="1" x14ac:dyDescent="0.15">
      <c r="A17" s="856" t="s">
        <v>0</v>
      </c>
      <c r="B17" s="857"/>
      <c r="C17" s="857"/>
      <c r="D17" s="857"/>
      <c r="E17" s="857"/>
      <c r="F17" s="858"/>
      <c r="G17" s="277" t="s">
        <v>9</v>
      </c>
      <c r="H17" s="862"/>
      <c r="I17" s="862"/>
      <c r="J17" s="862"/>
      <c r="K17" s="862"/>
      <c r="L17" s="862"/>
      <c r="M17" s="862"/>
      <c r="N17" s="862"/>
      <c r="O17" s="862"/>
      <c r="P17" s="862"/>
      <c r="Q17" s="862"/>
      <c r="R17" s="863"/>
      <c r="S17" s="283" t="s">
        <v>36</v>
      </c>
      <c r="T17" s="867"/>
      <c r="U17" s="867"/>
      <c r="V17" s="867"/>
      <c r="W17" s="867"/>
      <c r="X17" s="867"/>
      <c r="Y17" s="867"/>
      <c r="Z17" s="867"/>
      <c r="AA17" s="867"/>
      <c r="AB17" s="867"/>
      <c r="AC17" s="287" t="s">
        <v>35</v>
      </c>
      <c r="AD17" s="290"/>
      <c r="AE17" s="290"/>
      <c r="AF17" s="290"/>
      <c r="AG17" s="290"/>
      <c r="AH17" s="290"/>
      <c r="AI17" s="290"/>
      <c r="AJ17" s="290"/>
      <c r="AK17" s="290"/>
      <c r="AL17" s="290"/>
      <c r="AM17" s="290"/>
      <c r="AN17" s="290"/>
      <c r="AO17" s="290"/>
      <c r="AP17" s="290"/>
      <c r="AQ17" s="290"/>
      <c r="AR17" s="291"/>
      <c r="AS17" s="580" t="s">
        <v>34</v>
      </c>
      <c r="AT17" s="290"/>
      <c r="AU17" s="290"/>
      <c r="AV17" s="290"/>
      <c r="AW17" s="290"/>
      <c r="AX17" s="290"/>
      <c r="AY17" s="290"/>
      <c r="AZ17" s="290"/>
      <c r="BA17" s="290"/>
      <c r="BB17" s="290"/>
      <c r="BC17" s="290"/>
      <c r="BD17" s="290"/>
      <c r="BE17" s="290"/>
      <c r="BF17" s="290"/>
      <c r="BG17" s="290"/>
      <c r="BH17" s="291"/>
      <c r="BI17" s="292" t="s">
        <v>33</v>
      </c>
      <c r="BJ17" s="292"/>
      <c r="BK17" s="292"/>
      <c r="BL17" s="292"/>
      <c r="BM17" s="292"/>
      <c r="BN17" s="292"/>
      <c r="BO17" s="292"/>
      <c r="BP17" s="292"/>
      <c r="BQ17" s="292"/>
      <c r="BR17" s="293"/>
    </row>
    <row r="18" spans="1:70" ht="12.95" customHeight="1" x14ac:dyDescent="0.15">
      <c r="A18" s="859"/>
      <c r="B18" s="860"/>
      <c r="C18" s="860"/>
      <c r="D18" s="860"/>
      <c r="E18" s="860"/>
      <c r="F18" s="861"/>
      <c r="G18" s="864"/>
      <c r="H18" s="865"/>
      <c r="I18" s="865"/>
      <c r="J18" s="865"/>
      <c r="K18" s="865"/>
      <c r="L18" s="865"/>
      <c r="M18" s="865"/>
      <c r="N18" s="865"/>
      <c r="O18" s="865"/>
      <c r="P18" s="865"/>
      <c r="Q18" s="865"/>
      <c r="R18" s="866"/>
      <c r="S18" s="868"/>
      <c r="T18" s="869"/>
      <c r="U18" s="869"/>
      <c r="V18" s="869"/>
      <c r="W18" s="869"/>
      <c r="X18" s="869"/>
      <c r="Y18" s="869"/>
      <c r="Z18" s="869"/>
      <c r="AA18" s="869"/>
      <c r="AB18" s="869"/>
      <c r="AC18" s="131" t="s">
        <v>7</v>
      </c>
      <c r="AD18" s="132"/>
      <c r="AE18" s="132"/>
      <c r="AF18" s="132"/>
      <c r="AG18" s="133" t="s">
        <v>11</v>
      </c>
      <c r="AH18" s="133"/>
      <c r="AI18" s="133"/>
      <c r="AJ18" s="133"/>
      <c r="AK18" s="134" t="s">
        <v>37</v>
      </c>
      <c r="AL18" s="135"/>
      <c r="AM18" s="135"/>
      <c r="AN18" s="135"/>
      <c r="AO18" s="135"/>
      <c r="AP18" s="135"/>
      <c r="AQ18" s="135"/>
      <c r="AR18" s="136"/>
      <c r="AS18" s="131" t="s">
        <v>7</v>
      </c>
      <c r="AT18" s="132"/>
      <c r="AU18" s="132"/>
      <c r="AV18" s="132"/>
      <c r="AW18" s="133" t="s">
        <v>11</v>
      </c>
      <c r="AX18" s="133"/>
      <c r="AY18" s="133"/>
      <c r="AZ18" s="133"/>
      <c r="BA18" s="134" t="s">
        <v>37</v>
      </c>
      <c r="BB18" s="135"/>
      <c r="BC18" s="135"/>
      <c r="BD18" s="135"/>
      <c r="BE18" s="135"/>
      <c r="BF18" s="135"/>
      <c r="BG18" s="135"/>
      <c r="BH18" s="136"/>
      <c r="BI18" s="252" t="s">
        <v>37</v>
      </c>
      <c r="BJ18" s="850"/>
      <c r="BK18" s="850"/>
      <c r="BL18" s="850"/>
      <c r="BM18" s="850"/>
      <c r="BN18" s="850"/>
      <c r="BO18" s="850"/>
      <c r="BP18" s="850"/>
      <c r="BQ18" s="850"/>
      <c r="BR18" s="851"/>
    </row>
    <row r="19" spans="1:70" ht="12.95" customHeight="1" x14ac:dyDescent="0.15">
      <c r="A19" s="255"/>
      <c r="B19" s="256"/>
      <c r="C19" s="256"/>
      <c r="D19" s="256"/>
      <c r="E19" s="256"/>
      <c r="F19" s="257"/>
      <c r="G19" s="261"/>
      <c r="H19" s="262"/>
      <c r="I19" s="262"/>
      <c r="J19" s="262"/>
      <c r="K19" s="262"/>
      <c r="L19" s="262"/>
      <c r="M19" s="262"/>
      <c r="N19" s="262"/>
      <c r="O19" s="262"/>
      <c r="P19" s="262"/>
      <c r="Q19" s="262"/>
      <c r="R19" s="263"/>
      <c r="S19" s="852"/>
      <c r="T19" s="853"/>
      <c r="U19" s="853"/>
      <c r="V19" s="853"/>
      <c r="W19" s="853"/>
      <c r="X19" s="853"/>
      <c r="Y19" s="853"/>
      <c r="Z19" s="853"/>
      <c r="AA19" s="853"/>
      <c r="AB19" s="853"/>
      <c r="AC19" s="788" t="str">
        <f>IF(S19=0,"",AK19/S19)</f>
        <v/>
      </c>
      <c r="AD19" s="789"/>
      <c r="AE19" s="789"/>
      <c r="AF19" s="789"/>
      <c r="AG19" s="137" t="str">
        <f>IF(S19="","",100%)</f>
        <v/>
      </c>
      <c r="AH19" s="137"/>
      <c r="AI19" s="137"/>
      <c r="AJ19" s="137"/>
      <c r="AK19" s="790"/>
      <c r="AL19" s="790"/>
      <c r="AM19" s="790"/>
      <c r="AN19" s="790"/>
      <c r="AO19" s="790"/>
      <c r="AP19" s="790"/>
      <c r="AQ19" s="790"/>
      <c r="AR19" s="791"/>
      <c r="AS19" s="788" t="str">
        <f>IF(BI19=0,"",BA19/S19)</f>
        <v/>
      </c>
      <c r="AT19" s="789"/>
      <c r="AU19" s="789"/>
      <c r="AV19" s="789"/>
      <c r="AW19" s="137" t="str">
        <f>IF(S19="","",100%)</f>
        <v/>
      </c>
      <c r="AX19" s="137"/>
      <c r="AY19" s="137"/>
      <c r="AZ19" s="137"/>
      <c r="BA19" s="786" t="str">
        <f>IF(BI19="","",(AK19+BI19))</f>
        <v/>
      </c>
      <c r="BB19" s="786"/>
      <c r="BC19" s="786"/>
      <c r="BD19" s="786"/>
      <c r="BE19" s="786"/>
      <c r="BF19" s="786"/>
      <c r="BG19" s="786"/>
      <c r="BH19" s="787"/>
      <c r="BI19" s="841"/>
      <c r="BJ19" s="842"/>
      <c r="BK19" s="842"/>
      <c r="BL19" s="842"/>
      <c r="BM19" s="842"/>
      <c r="BN19" s="842"/>
      <c r="BO19" s="842"/>
      <c r="BP19" s="842"/>
      <c r="BQ19" s="842"/>
      <c r="BR19" s="843"/>
    </row>
    <row r="20" spans="1:70" ht="12.95" customHeight="1" x14ac:dyDescent="0.15">
      <c r="A20" s="258"/>
      <c r="B20" s="259"/>
      <c r="C20" s="259"/>
      <c r="D20" s="259"/>
      <c r="E20" s="259"/>
      <c r="F20" s="260"/>
      <c r="G20" s="264"/>
      <c r="H20" s="265"/>
      <c r="I20" s="265"/>
      <c r="J20" s="265"/>
      <c r="K20" s="265"/>
      <c r="L20" s="265"/>
      <c r="M20" s="265"/>
      <c r="N20" s="265"/>
      <c r="O20" s="265"/>
      <c r="P20" s="265"/>
      <c r="Q20" s="265"/>
      <c r="R20" s="266"/>
      <c r="S20" s="854"/>
      <c r="T20" s="855"/>
      <c r="U20" s="855"/>
      <c r="V20" s="855"/>
      <c r="W20" s="855"/>
      <c r="X20" s="855"/>
      <c r="Y20" s="855"/>
      <c r="Z20" s="855"/>
      <c r="AA20" s="855"/>
      <c r="AB20" s="855"/>
      <c r="AC20" s="788"/>
      <c r="AD20" s="789"/>
      <c r="AE20" s="789"/>
      <c r="AF20" s="789"/>
      <c r="AG20" s="137"/>
      <c r="AH20" s="137"/>
      <c r="AI20" s="137"/>
      <c r="AJ20" s="137"/>
      <c r="AK20" s="790"/>
      <c r="AL20" s="790"/>
      <c r="AM20" s="790"/>
      <c r="AN20" s="790"/>
      <c r="AO20" s="790"/>
      <c r="AP20" s="790"/>
      <c r="AQ20" s="790"/>
      <c r="AR20" s="791"/>
      <c r="AS20" s="788"/>
      <c r="AT20" s="789"/>
      <c r="AU20" s="789"/>
      <c r="AV20" s="789"/>
      <c r="AW20" s="137"/>
      <c r="AX20" s="137"/>
      <c r="AY20" s="137"/>
      <c r="AZ20" s="137"/>
      <c r="BA20" s="786"/>
      <c r="BB20" s="786"/>
      <c r="BC20" s="786"/>
      <c r="BD20" s="786"/>
      <c r="BE20" s="786"/>
      <c r="BF20" s="786"/>
      <c r="BG20" s="786"/>
      <c r="BH20" s="787"/>
      <c r="BI20" s="844"/>
      <c r="BJ20" s="845"/>
      <c r="BK20" s="845"/>
      <c r="BL20" s="845"/>
      <c r="BM20" s="845"/>
      <c r="BN20" s="845"/>
      <c r="BO20" s="845"/>
      <c r="BP20" s="845"/>
      <c r="BQ20" s="845"/>
      <c r="BR20" s="846"/>
    </row>
    <row r="21" spans="1:70" ht="12.95" customHeight="1" x14ac:dyDescent="0.15">
      <c r="A21" s="255"/>
      <c r="B21" s="256"/>
      <c r="C21" s="256"/>
      <c r="D21" s="256"/>
      <c r="E21" s="256"/>
      <c r="F21" s="257"/>
      <c r="G21" s="261"/>
      <c r="H21" s="262"/>
      <c r="I21" s="262"/>
      <c r="J21" s="262"/>
      <c r="K21" s="262"/>
      <c r="L21" s="262"/>
      <c r="M21" s="262"/>
      <c r="N21" s="262"/>
      <c r="O21" s="262"/>
      <c r="P21" s="262"/>
      <c r="Q21" s="262"/>
      <c r="R21" s="263"/>
      <c r="S21" s="267"/>
      <c r="T21" s="268"/>
      <c r="U21" s="268"/>
      <c r="V21" s="268"/>
      <c r="W21" s="268"/>
      <c r="X21" s="268"/>
      <c r="Y21" s="268"/>
      <c r="Z21" s="268"/>
      <c r="AA21" s="268"/>
      <c r="AB21" s="268"/>
      <c r="AC21" s="788" t="str">
        <f>IF(S21=0,"",AK21/S21)</f>
        <v/>
      </c>
      <c r="AD21" s="789"/>
      <c r="AE21" s="789"/>
      <c r="AF21" s="789"/>
      <c r="AG21" s="137" t="str">
        <f t="shared" ref="AG21" si="0">IF(S21="","",100%)</f>
        <v/>
      </c>
      <c r="AH21" s="137"/>
      <c r="AI21" s="137"/>
      <c r="AJ21" s="137"/>
      <c r="AK21" s="790"/>
      <c r="AL21" s="790"/>
      <c r="AM21" s="790"/>
      <c r="AN21" s="790"/>
      <c r="AO21" s="790"/>
      <c r="AP21" s="790"/>
      <c r="AQ21" s="790"/>
      <c r="AR21" s="791"/>
      <c r="AS21" s="788" t="str">
        <f>IF(S21=0,"",BA21/S21)</f>
        <v/>
      </c>
      <c r="AT21" s="789"/>
      <c r="AU21" s="789"/>
      <c r="AV21" s="789"/>
      <c r="AW21" s="137" t="str">
        <f t="shared" ref="AW21" si="1">IF(S21="","",100%)</f>
        <v/>
      </c>
      <c r="AX21" s="137"/>
      <c r="AY21" s="137"/>
      <c r="AZ21" s="137"/>
      <c r="BA21" s="786" t="str">
        <f t="shared" ref="BA21" si="2">IF(BI21="","",(AK21+BI21))</f>
        <v/>
      </c>
      <c r="BB21" s="786"/>
      <c r="BC21" s="786"/>
      <c r="BD21" s="786"/>
      <c r="BE21" s="786"/>
      <c r="BF21" s="786"/>
      <c r="BG21" s="786"/>
      <c r="BH21" s="787"/>
      <c r="BI21" s="841"/>
      <c r="BJ21" s="842"/>
      <c r="BK21" s="842"/>
      <c r="BL21" s="842"/>
      <c r="BM21" s="842"/>
      <c r="BN21" s="842"/>
      <c r="BO21" s="842"/>
      <c r="BP21" s="842"/>
      <c r="BQ21" s="842"/>
      <c r="BR21" s="843"/>
    </row>
    <row r="22" spans="1:70" ht="12.95" customHeight="1" x14ac:dyDescent="0.15">
      <c r="A22" s="258"/>
      <c r="B22" s="259"/>
      <c r="C22" s="259"/>
      <c r="D22" s="259"/>
      <c r="E22" s="259"/>
      <c r="F22" s="260"/>
      <c r="G22" s="264"/>
      <c r="H22" s="265"/>
      <c r="I22" s="265"/>
      <c r="J22" s="265"/>
      <c r="K22" s="265"/>
      <c r="L22" s="265"/>
      <c r="M22" s="265"/>
      <c r="N22" s="265"/>
      <c r="O22" s="265"/>
      <c r="P22" s="265"/>
      <c r="Q22" s="265"/>
      <c r="R22" s="266"/>
      <c r="S22" s="269"/>
      <c r="T22" s="270"/>
      <c r="U22" s="270"/>
      <c r="V22" s="270"/>
      <c r="W22" s="270"/>
      <c r="X22" s="270"/>
      <c r="Y22" s="270"/>
      <c r="Z22" s="270"/>
      <c r="AA22" s="270"/>
      <c r="AB22" s="270"/>
      <c r="AC22" s="788"/>
      <c r="AD22" s="789"/>
      <c r="AE22" s="789"/>
      <c r="AF22" s="789"/>
      <c r="AG22" s="137"/>
      <c r="AH22" s="137"/>
      <c r="AI22" s="137"/>
      <c r="AJ22" s="137"/>
      <c r="AK22" s="790"/>
      <c r="AL22" s="790"/>
      <c r="AM22" s="790"/>
      <c r="AN22" s="790"/>
      <c r="AO22" s="790"/>
      <c r="AP22" s="790"/>
      <c r="AQ22" s="790"/>
      <c r="AR22" s="791"/>
      <c r="AS22" s="788"/>
      <c r="AT22" s="789"/>
      <c r="AU22" s="789"/>
      <c r="AV22" s="789"/>
      <c r="AW22" s="137"/>
      <c r="AX22" s="137"/>
      <c r="AY22" s="137"/>
      <c r="AZ22" s="137"/>
      <c r="BA22" s="786"/>
      <c r="BB22" s="786"/>
      <c r="BC22" s="786"/>
      <c r="BD22" s="786"/>
      <c r="BE22" s="786"/>
      <c r="BF22" s="786"/>
      <c r="BG22" s="786"/>
      <c r="BH22" s="787"/>
      <c r="BI22" s="844"/>
      <c r="BJ22" s="845"/>
      <c r="BK22" s="845"/>
      <c r="BL22" s="845"/>
      <c r="BM22" s="845"/>
      <c r="BN22" s="845"/>
      <c r="BO22" s="845"/>
      <c r="BP22" s="845"/>
      <c r="BQ22" s="845"/>
      <c r="BR22" s="846"/>
    </row>
    <row r="23" spans="1:70" ht="12.95" customHeight="1" x14ac:dyDescent="0.15">
      <c r="A23" s="255"/>
      <c r="B23" s="256"/>
      <c r="C23" s="256"/>
      <c r="D23" s="256"/>
      <c r="E23" s="256"/>
      <c r="F23" s="257"/>
      <c r="G23" s="261"/>
      <c r="H23" s="262"/>
      <c r="I23" s="262"/>
      <c r="J23" s="262"/>
      <c r="K23" s="262"/>
      <c r="L23" s="262"/>
      <c r="M23" s="262"/>
      <c r="N23" s="262"/>
      <c r="O23" s="262"/>
      <c r="P23" s="262"/>
      <c r="Q23" s="262"/>
      <c r="R23" s="263"/>
      <c r="S23" s="267"/>
      <c r="T23" s="268"/>
      <c r="U23" s="268"/>
      <c r="V23" s="268"/>
      <c r="W23" s="268"/>
      <c r="X23" s="268"/>
      <c r="Y23" s="268"/>
      <c r="Z23" s="268"/>
      <c r="AA23" s="268"/>
      <c r="AB23" s="268"/>
      <c r="AC23" s="788" t="str">
        <f>IF(S23=0,"",AK23/S23)</f>
        <v/>
      </c>
      <c r="AD23" s="789"/>
      <c r="AE23" s="789"/>
      <c r="AF23" s="789"/>
      <c r="AG23" s="137" t="str">
        <f t="shared" ref="AG23" si="3">IF(S23="","",100%)</f>
        <v/>
      </c>
      <c r="AH23" s="137"/>
      <c r="AI23" s="137"/>
      <c r="AJ23" s="137"/>
      <c r="AK23" s="790"/>
      <c r="AL23" s="790"/>
      <c r="AM23" s="790"/>
      <c r="AN23" s="790"/>
      <c r="AO23" s="790"/>
      <c r="AP23" s="790"/>
      <c r="AQ23" s="790"/>
      <c r="AR23" s="791"/>
      <c r="AS23" s="788" t="str">
        <f>IF(S23=0,"",BA23/S23)</f>
        <v/>
      </c>
      <c r="AT23" s="789"/>
      <c r="AU23" s="789"/>
      <c r="AV23" s="789"/>
      <c r="AW23" s="137" t="str">
        <f t="shared" ref="AW23" si="4">IF(S23="","",100%)</f>
        <v/>
      </c>
      <c r="AX23" s="137"/>
      <c r="AY23" s="137"/>
      <c r="AZ23" s="137"/>
      <c r="BA23" s="786" t="str">
        <f t="shared" ref="BA23" si="5">IF(BI23="","",(AK23+BI23))</f>
        <v/>
      </c>
      <c r="BB23" s="786"/>
      <c r="BC23" s="786"/>
      <c r="BD23" s="786"/>
      <c r="BE23" s="786"/>
      <c r="BF23" s="786"/>
      <c r="BG23" s="786"/>
      <c r="BH23" s="787"/>
      <c r="BI23" s="841"/>
      <c r="BJ23" s="842"/>
      <c r="BK23" s="842"/>
      <c r="BL23" s="842"/>
      <c r="BM23" s="842"/>
      <c r="BN23" s="842"/>
      <c r="BO23" s="842"/>
      <c r="BP23" s="842"/>
      <c r="BQ23" s="842"/>
      <c r="BR23" s="843"/>
    </row>
    <row r="24" spans="1:70" ht="12.95" customHeight="1" x14ac:dyDescent="0.15">
      <c r="A24" s="258"/>
      <c r="B24" s="259"/>
      <c r="C24" s="259"/>
      <c r="D24" s="259"/>
      <c r="E24" s="259"/>
      <c r="F24" s="260"/>
      <c r="G24" s="264"/>
      <c r="H24" s="265"/>
      <c r="I24" s="265"/>
      <c r="J24" s="265"/>
      <c r="K24" s="265"/>
      <c r="L24" s="265"/>
      <c r="M24" s="265"/>
      <c r="N24" s="265"/>
      <c r="O24" s="265"/>
      <c r="P24" s="265"/>
      <c r="Q24" s="265"/>
      <c r="R24" s="266"/>
      <c r="S24" s="269"/>
      <c r="T24" s="270"/>
      <c r="U24" s="270"/>
      <c r="V24" s="270"/>
      <c r="W24" s="270"/>
      <c r="X24" s="270"/>
      <c r="Y24" s="270"/>
      <c r="Z24" s="270"/>
      <c r="AA24" s="270"/>
      <c r="AB24" s="270"/>
      <c r="AC24" s="788"/>
      <c r="AD24" s="789"/>
      <c r="AE24" s="789"/>
      <c r="AF24" s="789"/>
      <c r="AG24" s="137"/>
      <c r="AH24" s="137"/>
      <c r="AI24" s="137"/>
      <c r="AJ24" s="137"/>
      <c r="AK24" s="790"/>
      <c r="AL24" s="790"/>
      <c r="AM24" s="790"/>
      <c r="AN24" s="790"/>
      <c r="AO24" s="790"/>
      <c r="AP24" s="790"/>
      <c r="AQ24" s="790"/>
      <c r="AR24" s="791"/>
      <c r="AS24" s="788"/>
      <c r="AT24" s="789"/>
      <c r="AU24" s="789"/>
      <c r="AV24" s="789"/>
      <c r="AW24" s="137"/>
      <c r="AX24" s="137"/>
      <c r="AY24" s="137"/>
      <c r="AZ24" s="137"/>
      <c r="BA24" s="786"/>
      <c r="BB24" s="786"/>
      <c r="BC24" s="786"/>
      <c r="BD24" s="786"/>
      <c r="BE24" s="786"/>
      <c r="BF24" s="786"/>
      <c r="BG24" s="786"/>
      <c r="BH24" s="787"/>
      <c r="BI24" s="844"/>
      <c r="BJ24" s="845"/>
      <c r="BK24" s="845"/>
      <c r="BL24" s="845"/>
      <c r="BM24" s="845"/>
      <c r="BN24" s="845"/>
      <c r="BO24" s="845"/>
      <c r="BP24" s="845"/>
      <c r="BQ24" s="845"/>
      <c r="BR24" s="846"/>
    </row>
    <row r="25" spans="1:70" ht="12.95" customHeight="1" x14ac:dyDescent="0.15">
      <c r="A25" s="255"/>
      <c r="B25" s="256"/>
      <c r="C25" s="256"/>
      <c r="D25" s="256"/>
      <c r="E25" s="256"/>
      <c r="F25" s="257"/>
      <c r="G25" s="261"/>
      <c r="H25" s="262"/>
      <c r="I25" s="262"/>
      <c r="J25" s="262"/>
      <c r="K25" s="262"/>
      <c r="L25" s="262"/>
      <c r="M25" s="262"/>
      <c r="N25" s="262"/>
      <c r="O25" s="262"/>
      <c r="P25" s="262"/>
      <c r="Q25" s="262"/>
      <c r="R25" s="263"/>
      <c r="S25" s="267"/>
      <c r="T25" s="268"/>
      <c r="U25" s="268"/>
      <c r="V25" s="268"/>
      <c r="W25" s="268"/>
      <c r="X25" s="268"/>
      <c r="Y25" s="268"/>
      <c r="Z25" s="268"/>
      <c r="AA25" s="268"/>
      <c r="AB25" s="268"/>
      <c r="AC25" s="788" t="str">
        <f t="shared" ref="AC25" si="6">IF(S25=0,"",AK25/S25)</f>
        <v/>
      </c>
      <c r="AD25" s="789"/>
      <c r="AE25" s="789"/>
      <c r="AF25" s="789"/>
      <c r="AG25" s="137" t="str">
        <f t="shared" ref="AG25" si="7">IF(S25="","",100%)</f>
        <v/>
      </c>
      <c r="AH25" s="137"/>
      <c r="AI25" s="137"/>
      <c r="AJ25" s="137"/>
      <c r="AK25" s="790"/>
      <c r="AL25" s="790"/>
      <c r="AM25" s="790"/>
      <c r="AN25" s="790"/>
      <c r="AO25" s="790"/>
      <c r="AP25" s="790"/>
      <c r="AQ25" s="790"/>
      <c r="AR25" s="791"/>
      <c r="AS25" s="788" t="str">
        <f t="shared" ref="AS25" si="8">IF(S25=0,"",BA25/S25)</f>
        <v/>
      </c>
      <c r="AT25" s="789"/>
      <c r="AU25" s="789"/>
      <c r="AV25" s="789"/>
      <c r="AW25" s="137" t="str">
        <f t="shared" ref="AW25" si="9">IF(S25="","",100%)</f>
        <v/>
      </c>
      <c r="AX25" s="137"/>
      <c r="AY25" s="137"/>
      <c r="AZ25" s="137"/>
      <c r="BA25" s="786" t="str">
        <f t="shared" ref="BA25" si="10">IF(BI25="","",(AK25+BI25))</f>
        <v/>
      </c>
      <c r="BB25" s="786"/>
      <c r="BC25" s="786"/>
      <c r="BD25" s="786"/>
      <c r="BE25" s="786"/>
      <c r="BF25" s="786"/>
      <c r="BG25" s="786"/>
      <c r="BH25" s="787"/>
      <c r="BI25" s="841"/>
      <c r="BJ25" s="842"/>
      <c r="BK25" s="842"/>
      <c r="BL25" s="842"/>
      <c r="BM25" s="842"/>
      <c r="BN25" s="842"/>
      <c r="BO25" s="842"/>
      <c r="BP25" s="842"/>
      <c r="BQ25" s="842"/>
      <c r="BR25" s="843"/>
    </row>
    <row r="26" spans="1:70" ht="12.95" customHeight="1" x14ac:dyDescent="0.15">
      <c r="A26" s="258"/>
      <c r="B26" s="259"/>
      <c r="C26" s="259"/>
      <c r="D26" s="259"/>
      <c r="E26" s="259"/>
      <c r="F26" s="260"/>
      <c r="G26" s="264"/>
      <c r="H26" s="265"/>
      <c r="I26" s="265"/>
      <c r="J26" s="265"/>
      <c r="K26" s="265"/>
      <c r="L26" s="265"/>
      <c r="M26" s="265"/>
      <c r="N26" s="265"/>
      <c r="O26" s="265"/>
      <c r="P26" s="265"/>
      <c r="Q26" s="265"/>
      <c r="R26" s="266"/>
      <c r="S26" s="269"/>
      <c r="T26" s="270"/>
      <c r="U26" s="270"/>
      <c r="V26" s="270"/>
      <c r="W26" s="270"/>
      <c r="X26" s="270"/>
      <c r="Y26" s="270"/>
      <c r="Z26" s="270"/>
      <c r="AA26" s="270"/>
      <c r="AB26" s="270"/>
      <c r="AC26" s="788"/>
      <c r="AD26" s="789"/>
      <c r="AE26" s="789"/>
      <c r="AF26" s="789"/>
      <c r="AG26" s="137"/>
      <c r="AH26" s="137"/>
      <c r="AI26" s="137"/>
      <c r="AJ26" s="137"/>
      <c r="AK26" s="790"/>
      <c r="AL26" s="790"/>
      <c r="AM26" s="790"/>
      <c r="AN26" s="790"/>
      <c r="AO26" s="790"/>
      <c r="AP26" s="790"/>
      <c r="AQ26" s="790"/>
      <c r="AR26" s="791"/>
      <c r="AS26" s="788"/>
      <c r="AT26" s="789"/>
      <c r="AU26" s="789"/>
      <c r="AV26" s="789"/>
      <c r="AW26" s="137"/>
      <c r="AX26" s="137"/>
      <c r="AY26" s="137"/>
      <c r="AZ26" s="137"/>
      <c r="BA26" s="786"/>
      <c r="BB26" s="786"/>
      <c r="BC26" s="786"/>
      <c r="BD26" s="786"/>
      <c r="BE26" s="786"/>
      <c r="BF26" s="786"/>
      <c r="BG26" s="786"/>
      <c r="BH26" s="787"/>
      <c r="BI26" s="844"/>
      <c r="BJ26" s="845"/>
      <c r="BK26" s="845"/>
      <c r="BL26" s="845"/>
      <c r="BM26" s="845"/>
      <c r="BN26" s="845"/>
      <c r="BO26" s="845"/>
      <c r="BP26" s="845"/>
      <c r="BQ26" s="845"/>
      <c r="BR26" s="846"/>
    </row>
    <row r="27" spans="1:70" ht="12.95" customHeight="1" x14ac:dyDescent="0.15">
      <c r="A27" s="255"/>
      <c r="B27" s="256"/>
      <c r="C27" s="256"/>
      <c r="D27" s="256"/>
      <c r="E27" s="256"/>
      <c r="F27" s="257"/>
      <c r="G27" s="261"/>
      <c r="H27" s="262"/>
      <c r="I27" s="262"/>
      <c r="J27" s="262"/>
      <c r="K27" s="262"/>
      <c r="L27" s="262"/>
      <c r="M27" s="262"/>
      <c r="N27" s="262"/>
      <c r="O27" s="262"/>
      <c r="P27" s="262"/>
      <c r="Q27" s="262"/>
      <c r="R27" s="263"/>
      <c r="S27" s="267"/>
      <c r="T27" s="268"/>
      <c r="U27" s="268"/>
      <c r="V27" s="268"/>
      <c r="W27" s="268"/>
      <c r="X27" s="268"/>
      <c r="Y27" s="268"/>
      <c r="Z27" s="268"/>
      <c r="AA27" s="268"/>
      <c r="AB27" s="268"/>
      <c r="AC27" s="788" t="str">
        <f t="shared" ref="AC27" si="11">IF(S27=0,"",AK27/S27)</f>
        <v/>
      </c>
      <c r="AD27" s="789"/>
      <c r="AE27" s="789"/>
      <c r="AF27" s="789"/>
      <c r="AG27" s="137" t="str">
        <f t="shared" ref="AG27" si="12">IF(S27="","",100%)</f>
        <v/>
      </c>
      <c r="AH27" s="137"/>
      <c r="AI27" s="137"/>
      <c r="AJ27" s="137"/>
      <c r="AK27" s="790"/>
      <c r="AL27" s="790"/>
      <c r="AM27" s="790"/>
      <c r="AN27" s="790"/>
      <c r="AO27" s="790"/>
      <c r="AP27" s="790"/>
      <c r="AQ27" s="790"/>
      <c r="AR27" s="791"/>
      <c r="AS27" s="788" t="str">
        <f t="shared" ref="AS27" si="13">IF(S27=0,"",BA27/S27)</f>
        <v/>
      </c>
      <c r="AT27" s="789"/>
      <c r="AU27" s="789"/>
      <c r="AV27" s="789"/>
      <c r="AW27" s="137" t="str">
        <f t="shared" ref="AW27" si="14">IF(S27="","",100%)</f>
        <v/>
      </c>
      <c r="AX27" s="137"/>
      <c r="AY27" s="137"/>
      <c r="AZ27" s="137"/>
      <c r="BA27" s="786" t="str">
        <f t="shared" ref="BA27" si="15">IF(BI27="","",(AK27+BI27))</f>
        <v/>
      </c>
      <c r="BB27" s="786"/>
      <c r="BC27" s="786"/>
      <c r="BD27" s="786"/>
      <c r="BE27" s="786"/>
      <c r="BF27" s="786"/>
      <c r="BG27" s="786"/>
      <c r="BH27" s="787"/>
      <c r="BI27" s="841"/>
      <c r="BJ27" s="842"/>
      <c r="BK27" s="842"/>
      <c r="BL27" s="842"/>
      <c r="BM27" s="842"/>
      <c r="BN27" s="842"/>
      <c r="BO27" s="842"/>
      <c r="BP27" s="842"/>
      <c r="BQ27" s="842"/>
      <c r="BR27" s="843"/>
    </row>
    <row r="28" spans="1:70" ht="12.95" customHeight="1" x14ac:dyDescent="0.15">
      <c r="A28" s="258"/>
      <c r="B28" s="259"/>
      <c r="C28" s="259"/>
      <c r="D28" s="259"/>
      <c r="E28" s="259"/>
      <c r="F28" s="260"/>
      <c r="G28" s="264"/>
      <c r="H28" s="265"/>
      <c r="I28" s="265"/>
      <c r="J28" s="265"/>
      <c r="K28" s="265"/>
      <c r="L28" s="265"/>
      <c r="M28" s="265"/>
      <c r="N28" s="265"/>
      <c r="O28" s="265"/>
      <c r="P28" s="265"/>
      <c r="Q28" s="265"/>
      <c r="R28" s="266"/>
      <c r="S28" s="269"/>
      <c r="T28" s="270"/>
      <c r="U28" s="270"/>
      <c r="V28" s="270"/>
      <c r="W28" s="270"/>
      <c r="X28" s="270"/>
      <c r="Y28" s="270"/>
      <c r="Z28" s="270"/>
      <c r="AA28" s="270"/>
      <c r="AB28" s="270"/>
      <c r="AC28" s="788"/>
      <c r="AD28" s="789"/>
      <c r="AE28" s="789"/>
      <c r="AF28" s="789"/>
      <c r="AG28" s="137"/>
      <c r="AH28" s="137"/>
      <c r="AI28" s="137"/>
      <c r="AJ28" s="137"/>
      <c r="AK28" s="790"/>
      <c r="AL28" s="790"/>
      <c r="AM28" s="790"/>
      <c r="AN28" s="790"/>
      <c r="AO28" s="790"/>
      <c r="AP28" s="790"/>
      <c r="AQ28" s="790"/>
      <c r="AR28" s="791"/>
      <c r="AS28" s="788"/>
      <c r="AT28" s="789"/>
      <c r="AU28" s="789"/>
      <c r="AV28" s="789"/>
      <c r="AW28" s="137"/>
      <c r="AX28" s="137"/>
      <c r="AY28" s="137"/>
      <c r="AZ28" s="137"/>
      <c r="BA28" s="786"/>
      <c r="BB28" s="786"/>
      <c r="BC28" s="786"/>
      <c r="BD28" s="786"/>
      <c r="BE28" s="786"/>
      <c r="BF28" s="786"/>
      <c r="BG28" s="786"/>
      <c r="BH28" s="787"/>
      <c r="BI28" s="844"/>
      <c r="BJ28" s="845"/>
      <c r="BK28" s="845"/>
      <c r="BL28" s="845"/>
      <c r="BM28" s="845"/>
      <c r="BN28" s="845"/>
      <c r="BO28" s="845"/>
      <c r="BP28" s="845"/>
      <c r="BQ28" s="845"/>
      <c r="BR28" s="846"/>
    </row>
    <row r="29" spans="1:70" ht="12.95" customHeight="1" x14ac:dyDescent="0.15">
      <c r="A29" s="255"/>
      <c r="B29" s="256"/>
      <c r="C29" s="256"/>
      <c r="D29" s="256"/>
      <c r="E29" s="256"/>
      <c r="F29" s="257"/>
      <c r="G29" s="261"/>
      <c r="H29" s="262"/>
      <c r="I29" s="262"/>
      <c r="J29" s="262"/>
      <c r="K29" s="262"/>
      <c r="L29" s="262"/>
      <c r="M29" s="262"/>
      <c r="N29" s="262"/>
      <c r="O29" s="262"/>
      <c r="P29" s="262"/>
      <c r="Q29" s="262"/>
      <c r="R29" s="263"/>
      <c r="S29" s="267"/>
      <c r="T29" s="268"/>
      <c r="U29" s="268"/>
      <c r="V29" s="268"/>
      <c r="W29" s="268"/>
      <c r="X29" s="268"/>
      <c r="Y29" s="268"/>
      <c r="Z29" s="268"/>
      <c r="AA29" s="268"/>
      <c r="AB29" s="268"/>
      <c r="AC29" s="788" t="str">
        <f t="shared" ref="AC29" si="16">IF(S29=0,"",AK29/S29)</f>
        <v/>
      </c>
      <c r="AD29" s="789"/>
      <c r="AE29" s="789"/>
      <c r="AF29" s="789"/>
      <c r="AG29" s="137" t="str">
        <f t="shared" ref="AG29" si="17">IF(S29="","",100%)</f>
        <v/>
      </c>
      <c r="AH29" s="137"/>
      <c r="AI29" s="137"/>
      <c r="AJ29" s="137"/>
      <c r="AK29" s="790"/>
      <c r="AL29" s="790"/>
      <c r="AM29" s="790"/>
      <c r="AN29" s="790"/>
      <c r="AO29" s="790"/>
      <c r="AP29" s="790"/>
      <c r="AQ29" s="790"/>
      <c r="AR29" s="791"/>
      <c r="AS29" s="788" t="str">
        <f t="shared" ref="AS29" si="18">IF(S29=0,"",BA29/S29)</f>
        <v/>
      </c>
      <c r="AT29" s="789"/>
      <c r="AU29" s="789"/>
      <c r="AV29" s="789"/>
      <c r="AW29" s="137" t="str">
        <f t="shared" ref="AW29" si="19">IF(S29="","",100%)</f>
        <v/>
      </c>
      <c r="AX29" s="137"/>
      <c r="AY29" s="137"/>
      <c r="AZ29" s="137"/>
      <c r="BA29" s="786" t="str">
        <f t="shared" ref="BA29" si="20">IF(BI29="","",(AK29+BI29))</f>
        <v/>
      </c>
      <c r="BB29" s="786"/>
      <c r="BC29" s="786"/>
      <c r="BD29" s="786"/>
      <c r="BE29" s="786"/>
      <c r="BF29" s="786"/>
      <c r="BG29" s="786"/>
      <c r="BH29" s="787"/>
      <c r="BI29" s="841"/>
      <c r="BJ29" s="842"/>
      <c r="BK29" s="842"/>
      <c r="BL29" s="842"/>
      <c r="BM29" s="842"/>
      <c r="BN29" s="842"/>
      <c r="BO29" s="842"/>
      <c r="BP29" s="842"/>
      <c r="BQ29" s="842"/>
      <c r="BR29" s="843"/>
    </row>
    <row r="30" spans="1:70" ht="12.95" customHeight="1" x14ac:dyDescent="0.15">
      <c r="A30" s="258"/>
      <c r="B30" s="259"/>
      <c r="C30" s="259"/>
      <c r="D30" s="259"/>
      <c r="E30" s="259"/>
      <c r="F30" s="260"/>
      <c r="G30" s="264"/>
      <c r="H30" s="265"/>
      <c r="I30" s="265"/>
      <c r="J30" s="265"/>
      <c r="K30" s="265"/>
      <c r="L30" s="265"/>
      <c r="M30" s="265"/>
      <c r="N30" s="265"/>
      <c r="O30" s="265"/>
      <c r="P30" s="265"/>
      <c r="Q30" s="265"/>
      <c r="R30" s="266"/>
      <c r="S30" s="269"/>
      <c r="T30" s="270"/>
      <c r="U30" s="270"/>
      <c r="V30" s="270"/>
      <c r="W30" s="270"/>
      <c r="X30" s="270"/>
      <c r="Y30" s="270"/>
      <c r="Z30" s="270"/>
      <c r="AA30" s="270"/>
      <c r="AB30" s="270"/>
      <c r="AC30" s="788"/>
      <c r="AD30" s="789"/>
      <c r="AE30" s="789"/>
      <c r="AF30" s="789"/>
      <c r="AG30" s="137"/>
      <c r="AH30" s="137"/>
      <c r="AI30" s="137"/>
      <c r="AJ30" s="137"/>
      <c r="AK30" s="790"/>
      <c r="AL30" s="790"/>
      <c r="AM30" s="790"/>
      <c r="AN30" s="790"/>
      <c r="AO30" s="790"/>
      <c r="AP30" s="790"/>
      <c r="AQ30" s="790"/>
      <c r="AR30" s="791"/>
      <c r="AS30" s="788"/>
      <c r="AT30" s="789"/>
      <c r="AU30" s="789"/>
      <c r="AV30" s="789"/>
      <c r="AW30" s="137"/>
      <c r="AX30" s="137"/>
      <c r="AY30" s="137"/>
      <c r="AZ30" s="137"/>
      <c r="BA30" s="786"/>
      <c r="BB30" s="786"/>
      <c r="BC30" s="786"/>
      <c r="BD30" s="786"/>
      <c r="BE30" s="786"/>
      <c r="BF30" s="786"/>
      <c r="BG30" s="786"/>
      <c r="BH30" s="787"/>
      <c r="BI30" s="844"/>
      <c r="BJ30" s="845"/>
      <c r="BK30" s="845"/>
      <c r="BL30" s="845"/>
      <c r="BM30" s="845"/>
      <c r="BN30" s="845"/>
      <c r="BO30" s="845"/>
      <c r="BP30" s="845"/>
      <c r="BQ30" s="845"/>
      <c r="BR30" s="846"/>
    </row>
    <row r="31" spans="1:70" ht="12.95" customHeight="1" x14ac:dyDescent="0.15">
      <c r="A31" s="255"/>
      <c r="B31" s="256"/>
      <c r="C31" s="256"/>
      <c r="D31" s="256"/>
      <c r="E31" s="256"/>
      <c r="F31" s="257"/>
      <c r="G31" s="261"/>
      <c r="H31" s="262"/>
      <c r="I31" s="262"/>
      <c r="J31" s="262"/>
      <c r="K31" s="262"/>
      <c r="L31" s="262"/>
      <c r="M31" s="262"/>
      <c r="N31" s="262"/>
      <c r="O31" s="262"/>
      <c r="P31" s="262"/>
      <c r="Q31" s="262"/>
      <c r="R31" s="263"/>
      <c r="S31" s="267"/>
      <c r="T31" s="268"/>
      <c r="U31" s="268"/>
      <c r="V31" s="268"/>
      <c r="W31" s="268"/>
      <c r="X31" s="268"/>
      <c r="Y31" s="268"/>
      <c r="Z31" s="268"/>
      <c r="AA31" s="268"/>
      <c r="AB31" s="268"/>
      <c r="AC31" s="788" t="str">
        <f t="shared" ref="AC31" si="21">IF(S31=0,"",AK31/S31)</f>
        <v/>
      </c>
      <c r="AD31" s="789"/>
      <c r="AE31" s="789"/>
      <c r="AF31" s="789"/>
      <c r="AG31" s="137" t="str">
        <f t="shared" ref="AG31" si="22">IF(S31="","",100%)</f>
        <v/>
      </c>
      <c r="AH31" s="137"/>
      <c r="AI31" s="137"/>
      <c r="AJ31" s="137"/>
      <c r="AK31" s="790"/>
      <c r="AL31" s="790"/>
      <c r="AM31" s="790"/>
      <c r="AN31" s="790"/>
      <c r="AO31" s="790"/>
      <c r="AP31" s="790"/>
      <c r="AQ31" s="790"/>
      <c r="AR31" s="791"/>
      <c r="AS31" s="788" t="str">
        <f t="shared" ref="AS31" si="23">IF(S31=0,"",BA31/S31)</f>
        <v/>
      </c>
      <c r="AT31" s="789"/>
      <c r="AU31" s="789"/>
      <c r="AV31" s="789"/>
      <c r="AW31" s="137" t="str">
        <f t="shared" ref="AW31" si="24">IF(S31="","",100%)</f>
        <v/>
      </c>
      <c r="AX31" s="137"/>
      <c r="AY31" s="137"/>
      <c r="AZ31" s="137"/>
      <c r="BA31" s="786" t="str">
        <f t="shared" ref="BA31" si="25">IF(BI31="","",(AK31+BI31))</f>
        <v/>
      </c>
      <c r="BB31" s="786"/>
      <c r="BC31" s="786"/>
      <c r="BD31" s="786"/>
      <c r="BE31" s="786"/>
      <c r="BF31" s="786"/>
      <c r="BG31" s="786"/>
      <c r="BH31" s="787"/>
      <c r="BI31" s="841"/>
      <c r="BJ31" s="842"/>
      <c r="BK31" s="842"/>
      <c r="BL31" s="842"/>
      <c r="BM31" s="842"/>
      <c r="BN31" s="842"/>
      <c r="BO31" s="842"/>
      <c r="BP31" s="842"/>
      <c r="BQ31" s="842"/>
      <c r="BR31" s="843"/>
    </row>
    <row r="32" spans="1:70" ht="12.95" customHeight="1" x14ac:dyDescent="0.15">
      <c r="A32" s="258"/>
      <c r="B32" s="259"/>
      <c r="C32" s="259"/>
      <c r="D32" s="259"/>
      <c r="E32" s="259"/>
      <c r="F32" s="260"/>
      <c r="G32" s="264"/>
      <c r="H32" s="265"/>
      <c r="I32" s="265"/>
      <c r="J32" s="265"/>
      <c r="K32" s="265"/>
      <c r="L32" s="265"/>
      <c r="M32" s="265"/>
      <c r="N32" s="265"/>
      <c r="O32" s="265"/>
      <c r="P32" s="265"/>
      <c r="Q32" s="265"/>
      <c r="R32" s="266"/>
      <c r="S32" s="269"/>
      <c r="T32" s="270"/>
      <c r="U32" s="270"/>
      <c r="V32" s="270"/>
      <c r="W32" s="270"/>
      <c r="X32" s="270"/>
      <c r="Y32" s="270"/>
      <c r="Z32" s="270"/>
      <c r="AA32" s="270"/>
      <c r="AB32" s="270"/>
      <c r="AC32" s="788"/>
      <c r="AD32" s="789"/>
      <c r="AE32" s="789"/>
      <c r="AF32" s="789"/>
      <c r="AG32" s="137"/>
      <c r="AH32" s="137"/>
      <c r="AI32" s="137"/>
      <c r="AJ32" s="137"/>
      <c r="AK32" s="790"/>
      <c r="AL32" s="790"/>
      <c r="AM32" s="790"/>
      <c r="AN32" s="790"/>
      <c r="AO32" s="790"/>
      <c r="AP32" s="790"/>
      <c r="AQ32" s="790"/>
      <c r="AR32" s="791"/>
      <c r="AS32" s="788"/>
      <c r="AT32" s="789"/>
      <c r="AU32" s="789"/>
      <c r="AV32" s="789"/>
      <c r="AW32" s="137"/>
      <c r="AX32" s="137"/>
      <c r="AY32" s="137"/>
      <c r="AZ32" s="137"/>
      <c r="BA32" s="786"/>
      <c r="BB32" s="786"/>
      <c r="BC32" s="786"/>
      <c r="BD32" s="786"/>
      <c r="BE32" s="786"/>
      <c r="BF32" s="786"/>
      <c r="BG32" s="786"/>
      <c r="BH32" s="787"/>
      <c r="BI32" s="844"/>
      <c r="BJ32" s="845"/>
      <c r="BK32" s="845"/>
      <c r="BL32" s="845"/>
      <c r="BM32" s="845"/>
      <c r="BN32" s="845"/>
      <c r="BO32" s="845"/>
      <c r="BP32" s="845"/>
      <c r="BQ32" s="845"/>
      <c r="BR32" s="846"/>
    </row>
    <row r="33" spans="1:70" ht="12.95" customHeight="1" x14ac:dyDescent="0.15">
      <c r="A33" s="255"/>
      <c r="B33" s="256"/>
      <c r="C33" s="256"/>
      <c r="D33" s="256"/>
      <c r="E33" s="256"/>
      <c r="F33" s="257"/>
      <c r="G33" s="261"/>
      <c r="H33" s="262"/>
      <c r="I33" s="262"/>
      <c r="J33" s="262"/>
      <c r="K33" s="262"/>
      <c r="L33" s="262"/>
      <c r="M33" s="262"/>
      <c r="N33" s="262"/>
      <c r="O33" s="262"/>
      <c r="P33" s="262"/>
      <c r="Q33" s="262"/>
      <c r="R33" s="263"/>
      <c r="S33" s="267"/>
      <c r="T33" s="268"/>
      <c r="U33" s="268"/>
      <c r="V33" s="268"/>
      <c r="W33" s="268"/>
      <c r="X33" s="268"/>
      <c r="Y33" s="268"/>
      <c r="Z33" s="268"/>
      <c r="AA33" s="268"/>
      <c r="AB33" s="268"/>
      <c r="AC33" s="788" t="str">
        <f t="shared" ref="AC33" si="26">IF(S33=0,"",AK33/S33)</f>
        <v/>
      </c>
      <c r="AD33" s="789"/>
      <c r="AE33" s="789"/>
      <c r="AF33" s="789"/>
      <c r="AG33" s="137" t="str">
        <f t="shared" ref="AG33" si="27">IF(S33="","",100%)</f>
        <v/>
      </c>
      <c r="AH33" s="137"/>
      <c r="AI33" s="137"/>
      <c r="AJ33" s="137"/>
      <c r="AK33" s="790"/>
      <c r="AL33" s="790"/>
      <c r="AM33" s="790"/>
      <c r="AN33" s="790"/>
      <c r="AO33" s="790"/>
      <c r="AP33" s="790"/>
      <c r="AQ33" s="790"/>
      <c r="AR33" s="791"/>
      <c r="AS33" s="788" t="str">
        <f t="shared" ref="AS33" si="28">IF(S33=0,"",BA33/S33)</f>
        <v/>
      </c>
      <c r="AT33" s="789"/>
      <c r="AU33" s="789"/>
      <c r="AV33" s="789"/>
      <c r="AW33" s="137" t="str">
        <f t="shared" ref="AW33" si="29">IF(S33="","",100%)</f>
        <v/>
      </c>
      <c r="AX33" s="137"/>
      <c r="AY33" s="137"/>
      <c r="AZ33" s="137"/>
      <c r="BA33" s="786" t="str">
        <f t="shared" ref="BA33" si="30">IF(BI33="","",(AK33+BI33))</f>
        <v/>
      </c>
      <c r="BB33" s="786"/>
      <c r="BC33" s="786"/>
      <c r="BD33" s="786"/>
      <c r="BE33" s="786"/>
      <c r="BF33" s="786"/>
      <c r="BG33" s="786"/>
      <c r="BH33" s="787"/>
      <c r="BI33" s="841"/>
      <c r="BJ33" s="842"/>
      <c r="BK33" s="842"/>
      <c r="BL33" s="842"/>
      <c r="BM33" s="842"/>
      <c r="BN33" s="842"/>
      <c r="BO33" s="842"/>
      <c r="BP33" s="842"/>
      <c r="BQ33" s="842"/>
      <c r="BR33" s="843"/>
    </row>
    <row r="34" spans="1:70" ht="12.95" customHeight="1" x14ac:dyDescent="0.15">
      <c r="A34" s="258"/>
      <c r="B34" s="259"/>
      <c r="C34" s="259"/>
      <c r="D34" s="259"/>
      <c r="E34" s="259"/>
      <c r="F34" s="260"/>
      <c r="G34" s="264"/>
      <c r="H34" s="265"/>
      <c r="I34" s="265"/>
      <c r="J34" s="265"/>
      <c r="K34" s="265"/>
      <c r="L34" s="265"/>
      <c r="M34" s="265"/>
      <c r="N34" s="265"/>
      <c r="O34" s="265"/>
      <c r="P34" s="265"/>
      <c r="Q34" s="265"/>
      <c r="R34" s="266"/>
      <c r="S34" s="269"/>
      <c r="T34" s="270"/>
      <c r="U34" s="270"/>
      <c r="V34" s="270"/>
      <c r="W34" s="270"/>
      <c r="X34" s="270"/>
      <c r="Y34" s="270"/>
      <c r="Z34" s="270"/>
      <c r="AA34" s="270"/>
      <c r="AB34" s="270"/>
      <c r="AC34" s="788"/>
      <c r="AD34" s="789"/>
      <c r="AE34" s="789"/>
      <c r="AF34" s="789"/>
      <c r="AG34" s="137"/>
      <c r="AH34" s="137"/>
      <c r="AI34" s="137"/>
      <c r="AJ34" s="137"/>
      <c r="AK34" s="790"/>
      <c r="AL34" s="790"/>
      <c r="AM34" s="790"/>
      <c r="AN34" s="790"/>
      <c r="AO34" s="790"/>
      <c r="AP34" s="790"/>
      <c r="AQ34" s="790"/>
      <c r="AR34" s="791"/>
      <c r="AS34" s="788"/>
      <c r="AT34" s="789"/>
      <c r="AU34" s="789"/>
      <c r="AV34" s="789"/>
      <c r="AW34" s="137"/>
      <c r="AX34" s="137"/>
      <c r="AY34" s="137"/>
      <c r="AZ34" s="137"/>
      <c r="BA34" s="786"/>
      <c r="BB34" s="786"/>
      <c r="BC34" s="786"/>
      <c r="BD34" s="786"/>
      <c r="BE34" s="786"/>
      <c r="BF34" s="786"/>
      <c r="BG34" s="786"/>
      <c r="BH34" s="787"/>
      <c r="BI34" s="844"/>
      <c r="BJ34" s="845"/>
      <c r="BK34" s="845"/>
      <c r="BL34" s="845"/>
      <c r="BM34" s="845"/>
      <c r="BN34" s="845"/>
      <c r="BO34" s="845"/>
      <c r="BP34" s="845"/>
      <c r="BQ34" s="845"/>
      <c r="BR34" s="846"/>
    </row>
    <row r="35" spans="1:70" ht="12.95" customHeight="1" x14ac:dyDescent="0.15">
      <c r="A35" s="255"/>
      <c r="B35" s="256"/>
      <c r="C35" s="256"/>
      <c r="D35" s="256"/>
      <c r="E35" s="256"/>
      <c r="F35" s="257"/>
      <c r="G35" s="261"/>
      <c r="H35" s="262"/>
      <c r="I35" s="262"/>
      <c r="J35" s="262"/>
      <c r="K35" s="262"/>
      <c r="L35" s="262"/>
      <c r="M35" s="262"/>
      <c r="N35" s="262"/>
      <c r="O35" s="262"/>
      <c r="P35" s="262"/>
      <c r="Q35" s="262"/>
      <c r="R35" s="263"/>
      <c r="S35" s="267"/>
      <c r="T35" s="268"/>
      <c r="U35" s="268"/>
      <c r="V35" s="268"/>
      <c r="W35" s="268"/>
      <c r="X35" s="268"/>
      <c r="Y35" s="268"/>
      <c r="Z35" s="268"/>
      <c r="AA35" s="268"/>
      <c r="AB35" s="268"/>
      <c r="AC35" s="788" t="str">
        <f t="shared" ref="AC35" si="31">IF(S35=0,"",AK35/S35)</f>
        <v/>
      </c>
      <c r="AD35" s="789"/>
      <c r="AE35" s="789"/>
      <c r="AF35" s="789"/>
      <c r="AG35" s="137" t="str">
        <f t="shared" ref="AG35" si="32">IF(S35="","",100%)</f>
        <v/>
      </c>
      <c r="AH35" s="137"/>
      <c r="AI35" s="137"/>
      <c r="AJ35" s="137"/>
      <c r="AK35" s="790"/>
      <c r="AL35" s="790"/>
      <c r="AM35" s="790"/>
      <c r="AN35" s="790"/>
      <c r="AO35" s="790"/>
      <c r="AP35" s="790"/>
      <c r="AQ35" s="790"/>
      <c r="AR35" s="791"/>
      <c r="AS35" s="788" t="str">
        <f t="shared" ref="AS35" si="33">IF(S35=0,"",BA35/S35)</f>
        <v/>
      </c>
      <c r="AT35" s="789"/>
      <c r="AU35" s="789"/>
      <c r="AV35" s="789"/>
      <c r="AW35" s="137" t="str">
        <f t="shared" ref="AW35" si="34">IF(S35="","",100%)</f>
        <v/>
      </c>
      <c r="AX35" s="137"/>
      <c r="AY35" s="137"/>
      <c r="AZ35" s="137"/>
      <c r="BA35" s="786" t="str">
        <f t="shared" ref="BA35" si="35">IF(BI35="","",(AK35+BI35))</f>
        <v/>
      </c>
      <c r="BB35" s="786"/>
      <c r="BC35" s="786"/>
      <c r="BD35" s="786"/>
      <c r="BE35" s="786"/>
      <c r="BF35" s="786"/>
      <c r="BG35" s="786"/>
      <c r="BH35" s="787"/>
      <c r="BI35" s="841"/>
      <c r="BJ35" s="842"/>
      <c r="BK35" s="842"/>
      <c r="BL35" s="842"/>
      <c r="BM35" s="842"/>
      <c r="BN35" s="842"/>
      <c r="BO35" s="842"/>
      <c r="BP35" s="842"/>
      <c r="BQ35" s="842"/>
      <c r="BR35" s="843"/>
    </row>
    <row r="36" spans="1:70" ht="12.95" customHeight="1" thickBot="1" x14ac:dyDescent="0.2">
      <c r="A36" s="258"/>
      <c r="B36" s="259"/>
      <c r="C36" s="259"/>
      <c r="D36" s="259"/>
      <c r="E36" s="259"/>
      <c r="F36" s="260"/>
      <c r="G36" s="847"/>
      <c r="H36" s="848"/>
      <c r="I36" s="848"/>
      <c r="J36" s="848"/>
      <c r="K36" s="848"/>
      <c r="L36" s="848"/>
      <c r="M36" s="848"/>
      <c r="N36" s="848"/>
      <c r="O36" s="848"/>
      <c r="P36" s="848"/>
      <c r="Q36" s="848"/>
      <c r="R36" s="849"/>
      <c r="S36" s="269"/>
      <c r="T36" s="270"/>
      <c r="U36" s="270"/>
      <c r="V36" s="270"/>
      <c r="W36" s="270"/>
      <c r="X36" s="270"/>
      <c r="Y36" s="270"/>
      <c r="Z36" s="270"/>
      <c r="AA36" s="270"/>
      <c r="AB36" s="270"/>
      <c r="AC36" s="788"/>
      <c r="AD36" s="789"/>
      <c r="AE36" s="789"/>
      <c r="AF36" s="789"/>
      <c r="AG36" s="137"/>
      <c r="AH36" s="137"/>
      <c r="AI36" s="137"/>
      <c r="AJ36" s="137"/>
      <c r="AK36" s="792"/>
      <c r="AL36" s="792"/>
      <c r="AM36" s="792"/>
      <c r="AN36" s="792"/>
      <c r="AO36" s="792"/>
      <c r="AP36" s="792"/>
      <c r="AQ36" s="792"/>
      <c r="AR36" s="793"/>
      <c r="AS36" s="788"/>
      <c r="AT36" s="789"/>
      <c r="AU36" s="789"/>
      <c r="AV36" s="789"/>
      <c r="AW36" s="137"/>
      <c r="AX36" s="137"/>
      <c r="AY36" s="137"/>
      <c r="AZ36" s="137"/>
      <c r="BA36" s="786"/>
      <c r="BB36" s="786"/>
      <c r="BC36" s="786"/>
      <c r="BD36" s="786"/>
      <c r="BE36" s="786"/>
      <c r="BF36" s="786"/>
      <c r="BG36" s="786"/>
      <c r="BH36" s="787"/>
      <c r="BI36" s="844"/>
      <c r="BJ36" s="845"/>
      <c r="BK36" s="845"/>
      <c r="BL36" s="845"/>
      <c r="BM36" s="845"/>
      <c r="BN36" s="845"/>
      <c r="BO36" s="845"/>
      <c r="BP36" s="845"/>
      <c r="BQ36" s="845"/>
      <c r="BR36" s="846"/>
    </row>
    <row r="37" spans="1:70" ht="12.95" customHeight="1" x14ac:dyDescent="0.15">
      <c r="A37" s="353" t="s">
        <v>23</v>
      </c>
      <c r="B37" s="354"/>
      <c r="C37" s="354"/>
      <c r="D37" s="354"/>
      <c r="E37" s="354"/>
      <c r="F37" s="354"/>
      <c r="G37" s="354"/>
      <c r="H37" s="354"/>
      <c r="I37" s="354"/>
      <c r="J37" s="354"/>
      <c r="K37" s="354"/>
      <c r="L37" s="354"/>
      <c r="M37" s="354"/>
      <c r="N37" s="354"/>
      <c r="O37" s="354"/>
      <c r="P37" s="354"/>
      <c r="Q37" s="354"/>
      <c r="R37" s="355"/>
      <c r="S37" s="832">
        <f>SUM(S19:AB36)</f>
        <v>0</v>
      </c>
      <c r="T37" s="833"/>
      <c r="U37" s="833"/>
      <c r="V37" s="833"/>
      <c r="W37" s="833"/>
      <c r="X37" s="833"/>
      <c r="Y37" s="833"/>
      <c r="Z37" s="833"/>
      <c r="AA37" s="833"/>
      <c r="AB37" s="834"/>
      <c r="AC37" s="489"/>
      <c r="AD37" s="490"/>
      <c r="AE37" s="490"/>
      <c r="AF37" s="490"/>
      <c r="AG37" s="495"/>
      <c r="AH37" s="490"/>
      <c r="AI37" s="490"/>
      <c r="AJ37" s="491"/>
      <c r="AK37" s="794">
        <f>SUM(AK19:AR36)</f>
        <v>0</v>
      </c>
      <c r="AL37" s="794"/>
      <c r="AM37" s="794"/>
      <c r="AN37" s="794"/>
      <c r="AO37" s="794"/>
      <c r="AP37" s="794"/>
      <c r="AQ37" s="794"/>
      <c r="AR37" s="795"/>
      <c r="AS37" s="489"/>
      <c r="AT37" s="490"/>
      <c r="AU37" s="490"/>
      <c r="AV37" s="491"/>
      <c r="AW37" s="495"/>
      <c r="AX37" s="490"/>
      <c r="AY37" s="490">
        <f>SUM(AY19:BH36)</f>
        <v>0</v>
      </c>
      <c r="AZ37" s="491"/>
      <c r="BA37" s="794">
        <f>SUM(BA19:BH36)</f>
        <v>0</v>
      </c>
      <c r="BB37" s="794"/>
      <c r="BC37" s="794"/>
      <c r="BD37" s="794"/>
      <c r="BE37" s="794"/>
      <c r="BF37" s="794"/>
      <c r="BG37" s="794"/>
      <c r="BH37" s="795"/>
      <c r="BI37" s="835">
        <f>SUM(BI19:BR36)</f>
        <v>0</v>
      </c>
      <c r="BJ37" s="836"/>
      <c r="BK37" s="836"/>
      <c r="BL37" s="836"/>
      <c r="BM37" s="836"/>
      <c r="BN37" s="836"/>
      <c r="BO37" s="836"/>
      <c r="BP37" s="836"/>
      <c r="BQ37" s="836"/>
      <c r="BR37" s="837"/>
    </row>
    <row r="38" spans="1:70" ht="12.95" customHeight="1" thickBot="1" x14ac:dyDescent="0.2">
      <c r="A38" s="335"/>
      <c r="B38" s="336"/>
      <c r="C38" s="336"/>
      <c r="D38" s="336"/>
      <c r="E38" s="336"/>
      <c r="F38" s="336"/>
      <c r="G38" s="336"/>
      <c r="H38" s="336"/>
      <c r="I38" s="336"/>
      <c r="J38" s="336"/>
      <c r="K38" s="336"/>
      <c r="L38" s="336"/>
      <c r="M38" s="336"/>
      <c r="N38" s="336"/>
      <c r="O38" s="336"/>
      <c r="P38" s="336"/>
      <c r="Q38" s="336"/>
      <c r="R38" s="337"/>
      <c r="S38" s="819"/>
      <c r="T38" s="820"/>
      <c r="U38" s="820"/>
      <c r="V38" s="820"/>
      <c r="W38" s="820"/>
      <c r="X38" s="820"/>
      <c r="Y38" s="820"/>
      <c r="Z38" s="820"/>
      <c r="AA38" s="820"/>
      <c r="AB38" s="821"/>
      <c r="AC38" s="492"/>
      <c r="AD38" s="493"/>
      <c r="AE38" s="493"/>
      <c r="AF38" s="493"/>
      <c r="AG38" s="496"/>
      <c r="AH38" s="493"/>
      <c r="AI38" s="493"/>
      <c r="AJ38" s="494"/>
      <c r="AK38" s="796"/>
      <c r="AL38" s="796"/>
      <c r="AM38" s="796"/>
      <c r="AN38" s="796"/>
      <c r="AO38" s="796"/>
      <c r="AP38" s="796"/>
      <c r="AQ38" s="796"/>
      <c r="AR38" s="797"/>
      <c r="AS38" s="492"/>
      <c r="AT38" s="493"/>
      <c r="AU38" s="493"/>
      <c r="AV38" s="494"/>
      <c r="AW38" s="496"/>
      <c r="AX38" s="493"/>
      <c r="AY38" s="493"/>
      <c r="AZ38" s="494"/>
      <c r="BA38" s="796"/>
      <c r="BB38" s="796"/>
      <c r="BC38" s="796"/>
      <c r="BD38" s="796"/>
      <c r="BE38" s="796"/>
      <c r="BF38" s="796"/>
      <c r="BG38" s="796"/>
      <c r="BH38" s="797"/>
      <c r="BI38" s="838"/>
      <c r="BJ38" s="839"/>
      <c r="BK38" s="839"/>
      <c r="BL38" s="839"/>
      <c r="BM38" s="839"/>
      <c r="BN38" s="839"/>
      <c r="BO38" s="839"/>
      <c r="BP38" s="839"/>
      <c r="BQ38" s="839"/>
      <c r="BR38" s="840"/>
    </row>
    <row r="39" spans="1:70" ht="12.95" customHeight="1" x14ac:dyDescent="0.15">
      <c r="A39" s="353" t="s">
        <v>38</v>
      </c>
      <c r="B39" s="354"/>
      <c r="C39" s="354"/>
      <c r="D39" s="354"/>
      <c r="E39" s="354"/>
      <c r="F39" s="354"/>
      <c r="G39" s="354"/>
      <c r="H39" s="354"/>
      <c r="I39" s="354"/>
      <c r="J39" s="354"/>
      <c r="K39" s="354"/>
      <c r="L39" s="354"/>
      <c r="M39" s="354"/>
      <c r="N39" s="354"/>
      <c r="O39" s="354"/>
      <c r="P39" s="354"/>
      <c r="Q39" s="354"/>
      <c r="R39" s="355"/>
      <c r="S39" s="804">
        <f>ROUNDDOWN(S37*$BP$43,0)</f>
        <v>0</v>
      </c>
      <c r="T39" s="805"/>
      <c r="U39" s="805"/>
      <c r="V39" s="805"/>
      <c r="W39" s="805"/>
      <c r="X39" s="805"/>
      <c r="Y39" s="805"/>
      <c r="Z39" s="805"/>
      <c r="AA39" s="805"/>
      <c r="AB39" s="806"/>
      <c r="AC39" s="518"/>
      <c r="AD39" s="519"/>
      <c r="AE39" s="519"/>
      <c r="AF39" s="519"/>
      <c r="AG39" s="519"/>
      <c r="AH39" s="519"/>
      <c r="AI39" s="519"/>
      <c r="AJ39" s="519"/>
      <c r="AK39" s="826">
        <f>ROUNDDOWN(AK37*$BP$43,0)</f>
        <v>0</v>
      </c>
      <c r="AL39" s="827"/>
      <c r="AM39" s="827"/>
      <c r="AN39" s="827"/>
      <c r="AO39" s="827"/>
      <c r="AP39" s="827"/>
      <c r="AQ39" s="827"/>
      <c r="AR39" s="828"/>
      <c r="AS39" s="518"/>
      <c r="AT39" s="519"/>
      <c r="AU39" s="519"/>
      <c r="AV39" s="519"/>
      <c r="AW39" s="519"/>
      <c r="AX39" s="519"/>
      <c r="AY39" s="519">
        <f>ROUNDDOWN(AY37*$BP$43,0)</f>
        <v>0</v>
      </c>
      <c r="AZ39" s="519"/>
      <c r="BA39" s="826">
        <f>ROUNDDOWN(BA37*$BP$43,0)</f>
        <v>0</v>
      </c>
      <c r="BB39" s="827"/>
      <c r="BC39" s="827"/>
      <c r="BD39" s="827"/>
      <c r="BE39" s="827"/>
      <c r="BF39" s="827"/>
      <c r="BG39" s="827"/>
      <c r="BH39" s="828"/>
      <c r="BI39" s="810">
        <f>ROUNDDOWN(BI37*$BP$43,0)</f>
        <v>0</v>
      </c>
      <c r="BJ39" s="811"/>
      <c r="BK39" s="811"/>
      <c r="BL39" s="811"/>
      <c r="BM39" s="811"/>
      <c r="BN39" s="811"/>
      <c r="BO39" s="811"/>
      <c r="BP39" s="811"/>
      <c r="BQ39" s="811"/>
      <c r="BR39" s="812"/>
    </row>
    <row r="40" spans="1:70" ht="12.95" customHeight="1" x14ac:dyDescent="0.15">
      <c r="A40" s="356"/>
      <c r="B40" s="357"/>
      <c r="C40" s="357"/>
      <c r="D40" s="357"/>
      <c r="E40" s="357"/>
      <c r="F40" s="357"/>
      <c r="G40" s="357"/>
      <c r="H40" s="357"/>
      <c r="I40" s="357"/>
      <c r="J40" s="357"/>
      <c r="K40" s="357"/>
      <c r="L40" s="357"/>
      <c r="M40" s="357"/>
      <c r="N40" s="357"/>
      <c r="O40" s="357"/>
      <c r="P40" s="357"/>
      <c r="Q40" s="357"/>
      <c r="R40" s="358"/>
      <c r="S40" s="807"/>
      <c r="T40" s="808"/>
      <c r="U40" s="808"/>
      <c r="V40" s="808"/>
      <c r="W40" s="808"/>
      <c r="X40" s="808"/>
      <c r="Y40" s="808"/>
      <c r="Z40" s="808"/>
      <c r="AA40" s="808"/>
      <c r="AB40" s="809"/>
      <c r="AC40" s="521"/>
      <c r="AD40" s="522"/>
      <c r="AE40" s="522"/>
      <c r="AF40" s="522"/>
      <c r="AG40" s="522"/>
      <c r="AH40" s="522"/>
      <c r="AI40" s="522"/>
      <c r="AJ40" s="522"/>
      <c r="AK40" s="829"/>
      <c r="AL40" s="830"/>
      <c r="AM40" s="830"/>
      <c r="AN40" s="830"/>
      <c r="AO40" s="830"/>
      <c r="AP40" s="830"/>
      <c r="AQ40" s="830"/>
      <c r="AR40" s="831"/>
      <c r="AS40" s="521"/>
      <c r="AT40" s="522"/>
      <c r="AU40" s="522"/>
      <c r="AV40" s="522"/>
      <c r="AW40" s="522"/>
      <c r="AX40" s="522"/>
      <c r="AY40" s="522"/>
      <c r="AZ40" s="522"/>
      <c r="BA40" s="829"/>
      <c r="BB40" s="830"/>
      <c r="BC40" s="830"/>
      <c r="BD40" s="830"/>
      <c r="BE40" s="830"/>
      <c r="BF40" s="830"/>
      <c r="BG40" s="830"/>
      <c r="BH40" s="831"/>
      <c r="BI40" s="813"/>
      <c r="BJ40" s="814"/>
      <c r="BK40" s="814"/>
      <c r="BL40" s="814"/>
      <c r="BM40" s="814"/>
      <c r="BN40" s="814"/>
      <c r="BO40" s="814"/>
      <c r="BP40" s="814"/>
      <c r="BQ40" s="814"/>
      <c r="BR40" s="815"/>
    </row>
    <row r="41" spans="1:70" ht="12.95" customHeight="1" x14ac:dyDescent="0.15">
      <c r="A41" s="332" t="s">
        <v>2</v>
      </c>
      <c r="B41" s="333"/>
      <c r="C41" s="333"/>
      <c r="D41" s="333"/>
      <c r="E41" s="333"/>
      <c r="F41" s="333"/>
      <c r="G41" s="333"/>
      <c r="H41" s="333"/>
      <c r="I41" s="333"/>
      <c r="J41" s="333"/>
      <c r="K41" s="333"/>
      <c r="L41" s="333"/>
      <c r="M41" s="333"/>
      <c r="N41" s="333"/>
      <c r="O41" s="333"/>
      <c r="P41" s="333"/>
      <c r="Q41" s="333"/>
      <c r="R41" s="334"/>
      <c r="S41" s="532">
        <f>S37+S39</f>
        <v>0</v>
      </c>
      <c r="T41" s="533"/>
      <c r="U41" s="533"/>
      <c r="V41" s="533"/>
      <c r="W41" s="533"/>
      <c r="X41" s="533"/>
      <c r="Y41" s="533"/>
      <c r="Z41" s="533"/>
      <c r="AA41" s="533"/>
      <c r="AB41" s="534"/>
      <c r="AC41" s="538"/>
      <c r="AD41" s="539"/>
      <c r="AE41" s="539"/>
      <c r="AF41" s="539"/>
      <c r="AG41" s="539"/>
      <c r="AH41" s="539"/>
      <c r="AI41" s="539"/>
      <c r="AJ41" s="539"/>
      <c r="AK41" s="800">
        <f>AK37+AK39</f>
        <v>0</v>
      </c>
      <c r="AL41" s="801"/>
      <c r="AM41" s="801"/>
      <c r="AN41" s="801"/>
      <c r="AO41" s="801"/>
      <c r="AP41" s="801"/>
      <c r="AQ41" s="801"/>
      <c r="AR41" s="802"/>
      <c r="AS41" s="538"/>
      <c r="AT41" s="539"/>
      <c r="AU41" s="539"/>
      <c r="AV41" s="539"/>
      <c r="AW41" s="539"/>
      <c r="AX41" s="539"/>
      <c r="AY41" s="539">
        <f>AY37+AY39</f>
        <v>0</v>
      </c>
      <c r="AZ41" s="539"/>
      <c r="BA41" s="800">
        <f>BA37+BA39</f>
        <v>0</v>
      </c>
      <c r="BB41" s="801"/>
      <c r="BC41" s="801"/>
      <c r="BD41" s="801"/>
      <c r="BE41" s="801"/>
      <c r="BF41" s="801"/>
      <c r="BG41" s="801"/>
      <c r="BH41" s="802"/>
      <c r="BI41" s="816">
        <f>BI37+BI39</f>
        <v>0</v>
      </c>
      <c r="BJ41" s="817"/>
      <c r="BK41" s="817"/>
      <c r="BL41" s="817"/>
      <c r="BM41" s="817"/>
      <c r="BN41" s="817"/>
      <c r="BO41" s="817"/>
      <c r="BP41" s="817"/>
      <c r="BQ41" s="817"/>
      <c r="BR41" s="818"/>
    </row>
    <row r="42" spans="1:70" ht="12.95" customHeight="1" thickBot="1" x14ac:dyDescent="0.2">
      <c r="A42" s="335"/>
      <c r="B42" s="336"/>
      <c r="C42" s="336"/>
      <c r="D42" s="336"/>
      <c r="E42" s="336"/>
      <c r="F42" s="336"/>
      <c r="G42" s="336"/>
      <c r="H42" s="336"/>
      <c r="I42" s="336"/>
      <c r="J42" s="336"/>
      <c r="K42" s="336"/>
      <c r="L42" s="336"/>
      <c r="M42" s="336"/>
      <c r="N42" s="336"/>
      <c r="O42" s="336"/>
      <c r="P42" s="336"/>
      <c r="Q42" s="336"/>
      <c r="R42" s="337"/>
      <c r="S42" s="535"/>
      <c r="T42" s="536"/>
      <c r="U42" s="536"/>
      <c r="V42" s="536"/>
      <c r="W42" s="536"/>
      <c r="X42" s="536"/>
      <c r="Y42" s="536"/>
      <c r="Z42" s="536"/>
      <c r="AA42" s="536"/>
      <c r="AB42" s="537"/>
      <c r="AC42" s="541"/>
      <c r="AD42" s="542"/>
      <c r="AE42" s="542"/>
      <c r="AF42" s="542"/>
      <c r="AG42" s="542"/>
      <c r="AH42" s="542"/>
      <c r="AI42" s="542"/>
      <c r="AJ42" s="542"/>
      <c r="AK42" s="803"/>
      <c r="AL42" s="796"/>
      <c r="AM42" s="796"/>
      <c r="AN42" s="796"/>
      <c r="AO42" s="796"/>
      <c r="AP42" s="796"/>
      <c r="AQ42" s="796"/>
      <c r="AR42" s="797"/>
      <c r="AS42" s="541"/>
      <c r="AT42" s="542"/>
      <c r="AU42" s="542"/>
      <c r="AV42" s="542"/>
      <c r="AW42" s="542"/>
      <c r="AX42" s="542"/>
      <c r="AY42" s="542"/>
      <c r="AZ42" s="542"/>
      <c r="BA42" s="803"/>
      <c r="BB42" s="796"/>
      <c r="BC42" s="796"/>
      <c r="BD42" s="796"/>
      <c r="BE42" s="796"/>
      <c r="BF42" s="796"/>
      <c r="BG42" s="796"/>
      <c r="BH42" s="797"/>
      <c r="BI42" s="819"/>
      <c r="BJ42" s="820"/>
      <c r="BK42" s="820"/>
      <c r="BL42" s="820"/>
      <c r="BM42" s="820"/>
      <c r="BN42" s="820"/>
      <c r="BO42" s="820"/>
      <c r="BP42" s="820"/>
      <c r="BQ42" s="820"/>
      <c r="BR42" s="821"/>
    </row>
    <row r="43" spans="1:70" ht="12.95" customHeight="1" x14ac:dyDescent="0.15">
      <c r="B43" s="18" t="s">
        <v>1</v>
      </c>
      <c r="BM43" s="324" t="s">
        <v>18</v>
      </c>
      <c r="BN43" s="822"/>
      <c r="BO43" s="822"/>
      <c r="BP43" s="824">
        <v>0.1</v>
      </c>
      <c r="BQ43" s="824"/>
      <c r="BR43" s="824"/>
    </row>
    <row r="44" spans="1:70" ht="12.95" customHeight="1" thickBot="1" x14ac:dyDescent="0.2">
      <c r="B44" s="1" t="s">
        <v>41</v>
      </c>
      <c r="C44" s="23" t="s">
        <v>46</v>
      </c>
      <c r="AI44" s="1" t="s">
        <v>51</v>
      </c>
      <c r="AJ44" s="1" t="s">
        <v>57</v>
      </c>
      <c r="BM44" s="823"/>
      <c r="BN44" s="823"/>
      <c r="BO44" s="823"/>
      <c r="BP44" s="825"/>
      <c r="BQ44" s="825"/>
      <c r="BR44" s="825"/>
    </row>
    <row r="45" spans="1:70" ht="12.95" customHeight="1" x14ac:dyDescent="0.15">
      <c r="B45" s="1"/>
      <c r="C45" s="23" t="s">
        <v>47</v>
      </c>
      <c r="AI45" s="1" t="s">
        <v>55</v>
      </c>
      <c r="AJ45" s="1" t="s">
        <v>54</v>
      </c>
      <c r="BC45" s="1" t="s">
        <v>12</v>
      </c>
    </row>
    <row r="46" spans="1:70" ht="12.95" customHeight="1" x14ac:dyDescent="0.15">
      <c r="B46" s="1"/>
      <c r="C46" s="23" t="s">
        <v>48</v>
      </c>
      <c r="AI46" s="1" t="s">
        <v>53</v>
      </c>
      <c r="AJ46" s="1" t="s">
        <v>52</v>
      </c>
      <c r="BC46" s="798"/>
      <c r="BD46" s="135"/>
      <c r="BE46" s="135"/>
      <c r="BF46" s="799"/>
      <c r="BG46" s="798"/>
      <c r="BH46" s="135"/>
      <c r="BI46" s="135"/>
      <c r="BJ46" s="799"/>
      <c r="BK46" s="798"/>
      <c r="BL46" s="135"/>
      <c r="BM46" s="135"/>
      <c r="BN46" s="799"/>
      <c r="BO46" s="350" t="s">
        <v>10</v>
      </c>
      <c r="BP46" s="351"/>
      <c r="BQ46" s="351"/>
      <c r="BR46" s="352"/>
    </row>
    <row r="47" spans="1:70" ht="12.95" customHeight="1" x14ac:dyDescent="0.15">
      <c r="B47" s="1" t="s">
        <v>42</v>
      </c>
      <c r="C47" s="23" t="s">
        <v>59</v>
      </c>
      <c r="BC47" s="107"/>
      <c r="BD47" s="108"/>
      <c r="BE47" s="108"/>
      <c r="BF47" s="109"/>
      <c r="BG47" s="107"/>
      <c r="BH47" s="108"/>
      <c r="BI47" s="108"/>
      <c r="BJ47" s="109"/>
      <c r="BK47" s="108"/>
      <c r="BL47" s="108"/>
      <c r="BM47" s="108"/>
      <c r="BN47" s="110"/>
      <c r="BO47" s="111"/>
      <c r="BP47" s="111"/>
      <c r="BQ47" s="111"/>
      <c r="BR47" s="110"/>
    </row>
    <row r="48" spans="1:70" ht="12.95" customHeight="1" x14ac:dyDescent="0.15">
      <c r="B48" s="1" t="s">
        <v>43</v>
      </c>
      <c r="C48" s="1" t="s">
        <v>49</v>
      </c>
      <c r="D48" s="1"/>
      <c r="E48" s="1"/>
      <c r="F48" s="1"/>
      <c r="AS48" s="103"/>
      <c r="BC48" s="107"/>
      <c r="BD48" s="108"/>
      <c r="BE48" s="108"/>
      <c r="BF48" s="109"/>
      <c r="BG48" s="107"/>
      <c r="BH48" s="108"/>
      <c r="BI48" s="108"/>
      <c r="BJ48" s="109"/>
      <c r="BK48" s="108"/>
      <c r="BL48" s="108"/>
      <c r="BM48" s="108"/>
      <c r="BN48" s="112"/>
      <c r="BO48" s="113"/>
      <c r="BP48" s="113"/>
      <c r="BQ48" s="113"/>
      <c r="BR48" s="112"/>
    </row>
    <row r="49" spans="1:70" ht="12.95" customHeight="1" x14ac:dyDescent="0.15">
      <c r="B49" s="1" t="s">
        <v>44</v>
      </c>
      <c r="C49" s="1" t="s">
        <v>58</v>
      </c>
      <c r="D49" s="1"/>
      <c r="E49" s="1"/>
      <c r="F49" s="1"/>
      <c r="AS49" t="s">
        <v>85</v>
      </c>
      <c r="BC49" s="107"/>
      <c r="BD49" s="108"/>
      <c r="BE49" s="108"/>
      <c r="BF49" s="109"/>
      <c r="BG49" s="107"/>
      <c r="BH49" s="108"/>
      <c r="BI49" s="108"/>
      <c r="BJ49" s="109"/>
      <c r="BK49" s="108"/>
      <c r="BL49" s="108"/>
      <c r="BM49" s="108"/>
      <c r="BN49" s="112"/>
      <c r="BO49" s="113"/>
      <c r="BP49" s="113"/>
      <c r="BQ49" s="113"/>
      <c r="BR49" s="112"/>
    </row>
    <row r="50" spans="1:70" ht="12.95" customHeight="1" x14ac:dyDescent="0.15">
      <c r="B50" s="1" t="s">
        <v>45</v>
      </c>
      <c r="C50" s="1" t="s">
        <v>50</v>
      </c>
      <c r="G50" s="1"/>
      <c r="H50" s="1"/>
      <c r="BC50" s="114"/>
      <c r="BD50" s="115"/>
      <c r="BE50" s="115"/>
      <c r="BF50" s="116"/>
      <c r="BG50" s="114"/>
      <c r="BH50" s="115"/>
      <c r="BI50" s="115"/>
      <c r="BJ50" s="116"/>
      <c r="BK50" s="115"/>
      <c r="BL50" s="115"/>
      <c r="BM50" s="115"/>
      <c r="BN50" s="117"/>
      <c r="BO50" s="118"/>
      <c r="BP50" s="118"/>
      <c r="BQ50" s="118"/>
      <c r="BR50" s="117"/>
    </row>
    <row r="53" spans="1:70" ht="12.95" customHeight="1" x14ac:dyDescent="0.15">
      <c r="A53" s="1"/>
    </row>
    <row r="54" spans="1:70" ht="12.95" customHeight="1" x14ac:dyDescent="0.15">
      <c r="A54" s="1"/>
    </row>
    <row r="55" spans="1:70" ht="12.95" customHeight="1" x14ac:dyDescent="0.15">
      <c r="B55" s="1"/>
    </row>
    <row r="56" spans="1:70" ht="12.95" customHeight="1" x14ac:dyDescent="0.15">
      <c r="A56" s="1"/>
      <c r="B56" s="1"/>
    </row>
    <row r="57" spans="1:70" ht="12.95" customHeight="1" x14ac:dyDescent="0.15">
      <c r="A57" s="1"/>
    </row>
    <row r="58" spans="1:70" ht="12.95" customHeight="1" x14ac:dyDescent="0.15">
      <c r="A58" s="1"/>
    </row>
  </sheetData>
  <sheetProtection selectLockedCells="1"/>
  <dataConsolidate/>
  <mergeCells count="164">
    <mergeCell ref="BL2:BL3"/>
    <mergeCell ref="BM2:BN3"/>
    <mergeCell ref="BO2:BO3"/>
    <mergeCell ref="BP2:BQ3"/>
    <mergeCell ref="BR2:BR3"/>
    <mergeCell ref="U4:Z5"/>
    <mergeCell ref="B2:P3"/>
    <mergeCell ref="T2:AP3"/>
    <mergeCell ref="AV2:AX3"/>
    <mergeCell ref="AY2:BA3"/>
    <mergeCell ref="BF2:BH3"/>
    <mergeCell ref="BI2:BK3"/>
    <mergeCell ref="B5:M5"/>
    <mergeCell ref="AT5:BE5"/>
    <mergeCell ref="BF5:BQ5"/>
    <mergeCell ref="B6:M7"/>
    <mergeCell ref="U6:AL9"/>
    <mergeCell ref="AT6:BE7"/>
    <mergeCell ref="BF6:BQ7"/>
    <mergeCell ref="B9:M9"/>
    <mergeCell ref="AT9:AV10"/>
    <mergeCell ref="AW9:BK10"/>
    <mergeCell ref="BL9:BQ15"/>
    <mergeCell ref="B10:M11"/>
    <mergeCell ref="P11:U12"/>
    <mergeCell ref="AT11:AV13"/>
    <mergeCell ref="AW11:BK13"/>
    <mergeCell ref="B13:M13"/>
    <mergeCell ref="P13:AQ15"/>
    <mergeCell ref="B14:M15"/>
    <mergeCell ref="AT14:AV15"/>
    <mergeCell ref="AW14:BK15"/>
    <mergeCell ref="BI18:BR18"/>
    <mergeCell ref="A19:F20"/>
    <mergeCell ref="G19:R20"/>
    <mergeCell ref="S19:AB20"/>
    <mergeCell ref="A17:F18"/>
    <mergeCell ref="G17:R18"/>
    <mergeCell ref="S17:AB18"/>
    <mergeCell ref="AC17:AR17"/>
    <mergeCell ref="AS17:BH17"/>
    <mergeCell ref="BI17:BR17"/>
    <mergeCell ref="BI19:BR20"/>
    <mergeCell ref="AC18:AF18"/>
    <mergeCell ref="BI21:BR22"/>
    <mergeCell ref="A23:F24"/>
    <mergeCell ref="G23:R24"/>
    <mergeCell ref="S23:AB24"/>
    <mergeCell ref="BI23:BR24"/>
    <mergeCell ref="A21:F22"/>
    <mergeCell ref="G21:R22"/>
    <mergeCell ref="S21:AB22"/>
    <mergeCell ref="AC21:AF22"/>
    <mergeCell ref="AG21:AJ22"/>
    <mergeCell ref="AK21:AR22"/>
    <mergeCell ref="AS21:AV22"/>
    <mergeCell ref="BI29:BR30"/>
    <mergeCell ref="A31:F32"/>
    <mergeCell ref="G31:R32"/>
    <mergeCell ref="S31:AB32"/>
    <mergeCell ref="BI31:BR32"/>
    <mergeCell ref="A29:F30"/>
    <mergeCell ref="G29:R30"/>
    <mergeCell ref="S29:AB30"/>
    <mergeCell ref="BI25:BR26"/>
    <mergeCell ref="A27:F28"/>
    <mergeCell ref="G27:R28"/>
    <mergeCell ref="S27:AB28"/>
    <mergeCell ref="BI27:BR28"/>
    <mergeCell ref="A25:F26"/>
    <mergeCell ref="G25:R26"/>
    <mergeCell ref="S25:AB26"/>
    <mergeCell ref="AC27:AF28"/>
    <mergeCell ref="AG27:AJ28"/>
    <mergeCell ref="AK27:AR28"/>
    <mergeCell ref="AS27:AV28"/>
    <mergeCell ref="A37:R38"/>
    <mergeCell ref="S37:AB38"/>
    <mergeCell ref="BI37:BR38"/>
    <mergeCell ref="BI33:BR34"/>
    <mergeCell ref="A35:F36"/>
    <mergeCell ref="G35:R36"/>
    <mergeCell ref="S35:AB36"/>
    <mergeCell ref="BI35:BR36"/>
    <mergeCell ref="A33:F34"/>
    <mergeCell ref="G33:R34"/>
    <mergeCell ref="S33:AB34"/>
    <mergeCell ref="AC33:AF34"/>
    <mergeCell ref="AG33:AJ34"/>
    <mergeCell ref="AK33:AR34"/>
    <mergeCell ref="AS33:AV34"/>
    <mergeCell ref="A39:R40"/>
    <mergeCell ref="S39:AB40"/>
    <mergeCell ref="BI39:BR40"/>
    <mergeCell ref="BI41:BR42"/>
    <mergeCell ref="BM43:BO44"/>
    <mergeCell ref="BP43:BR44"/>
    <mergeCell ref="AC39:AJ40"/>
    <mergeCell ref="AK39:AR40"/>
    <mergeCell ref="AS39:AZ40"/>
    <mergeCell ref="BA39:BH40"/>
    <mergeCell ref="BC46:BF46"/>
    <mergeCell ref="BG46:BJ46"/>
    <mergeCell ref="BK46:BN46"/>
    <mergeCell ref="BO46:BR46"/>
    <mergeCell ref="A41:R42"/>
    <mergeCell ref="S41:AB42"/>
    <mergeCell ref="AC41:AJ42"/>
    <mergeCell ref="AK41:AR42"/>
    <mergeCell ref="AS41:AZ42"/>
    <mergeCell ref="BA41:BH42"/>
    <mergeCell ref="AG18:AJ18"/>
    <mergeCell ref="AK18:AR18"/>
    <mergeCell ref="AS18:AV18"/>
    <mergeCell ref="AW18:AZ18"/>
    <mergeCell ref="BA18:BH18"/>
    <mergeCell ref="AC19:AF20"/>
    <mergeCell ref="AG19:AJ20"/>
    <mergeCell ref="AK19:AR20"/>
    <mergeCell ref="AS19:AV20"/>
    <mergeCell ref="AW19:AZ20"/>
    <mergeCell ref="BA19:BH20"/>
    <mergeCell ref="AW21:AZ22"/>
    <mergeCell ref="BA21:BH22"/>
    <mergeCell ref="AC23:AF24"/>
    <mergeCell ref="AG23:AJ24"/>
    <mergeCell ref="AK23:AR24"/>
    <mergeCell ref="AS23:AV24"/>
    <mergeCell ref="AW23:AZ24"/>
    <mergeCell ref="BA23:BH24"/>
    <mergeCell ref="AC25:AF26"/>
    <mergeCell ref="AG25:AJ26"/>
    <mergeCell ref="AK25:AR26"/>
    <mergeCell ref="AS25:AV26"/>
    <mergeCell ref="AW25:AZ26"/>
    <mergeCell ref="BA25:BH26"/>
    <mergeCell ref="AW27:AZ28"/>
    <mergeCell ref="BA27:BH28"/>
    <mergeCell ref="AC29:AF30"/>
    <mergeCell ref="AG29:AJ30"/>
    <mergeCell ref="AK29:AR30"/>
    <mergeCell ref="AS29:AV30"/>
    <mergeCell ref="AW29:AZ30"/>
    <mergeCell ref="BA29:BH30"/>
    <mergeCell ref="AC31:AF32"/>
    <mergeCell ref="AG31:AJ32"/>
    <mergeCell ref="AK31:AR32"/>
    <mergeCell ref="AS31:AV32"/>
    <mergeCell ref="AW31:AZ32"/>
    <mergeCell ref="BA31:BH32"/>
    <mergeCell ref="AW33:AZ34"/>
    <mergeCell ref="BA33:BH34"/>
    <mergeCell ref="AC35:AF36"/>
    <mergeCell ref="AG35:AJ36"/>
    <mergeCell ref="AK35:AR36"/>
    <mergeCell ref="AS35:AV36"/>
    <mergeCell ref="AW35:AZ36"/>
    <mergeCell ref="BA35:BH36"/>
    <mergeCell ref="AC37:AF38"/>
    <mergeCell ref="AG37:AJ38"/>
    <mergeCell ref="AK37:AR38"/>
    <mergeCell ref="AS37:AV38"/>
    <mergeCell ref="AW37:AZ38"/>
    <mergeCell ref="BA37:BH38"/>
  </mergeCells>
  <phoneticPr fontId="2"/>
  <dataValidations count="7">
    <dataValidation operator="equal" allowBlank="1" showInputMessage="1" showErrorMessage="1" errorTitle="文字数エラー" error="ハイフンを含めた10文字で入力してください" sqref="B14:M15" xr:uid="{2037FD4E-3B37-4F89-BC0D-BAE70C2A3E9B}"/>
    <dataValidation type="whole" allowBlank="1" showInputMessage="1" showErrorMessage="1" error="不正な値です" sqref="AV2:AX3" xr:uid="{8CD345A5-E403-4150-B221-4540A7E6261E}">
      <formula1>1</formula1>
      <formula2>12</formula2>
    </dataValidation>
    <dataValidation type="textLength" allowBlank="1" showInputMessage="1" showErrorMessage="1" errorTitle="桁数エラー" error="6桁以内で入力してください" sqref="A19:F36" xr:uid="{B17E52BD-6198-45DA-8DEB-2C1DE7861F1C}">
      <formula1>0</formula1>
      <formula2>6</formula2>
    </dataValidation>
    <dataValidation type="textLength" operator="equal" allowBlank="1" showInputMessage="1" showErrorMessage="1" errorTitle="文字数エラー" error="ハイフンを含めた10文字で入力してください" sqref="B10:M12" xr:uid="{003135E9-A663-4EEA-9F14-BCAFECF37E5A}">
      <formula1>10</formula1>
    </dataValidation>
    <dataValidation type="textLength" operator="equal" allowBlank="1" showInputMessage="1" showErrorMessage="1" errorTitle="文字数エラー" error="10文字で入力してください" sqref="B6" xr:uid="{00F09FCD-588F-4FE8-B6C3-70459043A952}">
      <formula1>10</formula1>
    </dataValidation>
    <dataValidation type="textLength" operator="equal" allowBlank="1" showInputMessage="1" showErrorMessage="1" errorTitle="文字数エラー" error="8文字で入力してください" sqref="AT6" xr:uid="{555DE6F3-7D91-432C-9F3E-0CED37C63123}">
      <formula1>8</formula1>
    </dataValidation>
    <dataValidation type="textLength" operator="equal" allowBlank="1" showInputMessage="1" showErrorMessage="1" errorTitle="桁数エラー" error="13桁で入力してください" promptTitle="T　は入力不要です" prompt="半角数字13桁のみ" sqref="BF6:BQ8" xr:uid="{094B7A4E-2658-4A85-A80A-D6429DAC6AD4}">
      <formula1>13</formula1>
    </dataValidation>
  </dataValidations>
  <pageMargins left="0.51181102362204722" right="0.11811023622047245" top="0.35433070866141736" bottom="0.19685039370078741" header="0.47244094488188981" footer="0.19685039370078741"/>
  <pageSetup paperSize="9" scale="97" orientation="landscape" r:id="rId1"/>
  <headerFooter alignWithMargins="0"/>
  <ignoredErrors>
    <ignoredError sqref="AS25 AC27 AG27"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28755-468D-4986-9F88-55879CDE48F4}">
  <sheetPr>
    <pageSetUpPr fitToPage="1"/>
  </sheetPr>
  <dimension ref="A1:BR58"/>
  <sheetViews>
    <sheetView showGridLines="0" view="pageBreakPreview" zoomScaleNormal="160" zoomScaleSheetLayoutView="100" workbookViewId="0">
      <selection activeCell="BA25" sqref="BA25:BH26"/>
    </sheetView>
  </sheetViews>
  <sheetFormatPr defaultColWidth="2.125" defaultRowHeight="12.95" customHeight="1" x14ac:dyDescent="0.15"/>
  <cols>
    <col min="1" max="28" width="2" style="72" customWidth="1"/>
    <col min="29" max="31" width="2.375" style="72" customWidth="1"/>
    <col min="32" max="44" width="2" style="72" customWidth="1"/>
    <col min="45" max="47" width="2.375" style="72" customWidth="1"/>
    <col min="48" max="70" width="2" style="72" customWidth="1"/>
    <col min="71" max="16384" width="2.125" style="72"/>
  </cols>
  <sheetData>
    <row r="1" spans="1:70" ht="12.95" customHeight="1" thickBot="1" x14ac:dyDescent="0.3">
      <c r="A1" s="64"/>
      <c r="B1" s="64"/>
      <c r="C1" s="65"/>
      <c r="D1" s="64"/>
      <c r="E1" s="64"/>
      <c r="F1" s="64"/>
      <c r="G1" s="66"/>
      <c r="H1" s="67"/>
      <c r="I1" s="67"/>
      <c r="J1" s="67"/>
      <c r="K1" s="67"/>
      <c r="L1" s="68"/>
      <c r="M1" s="69"/>
      <c r="N1" s="69"/>
      <c r="O1" s="70"/>
      <c r="P1" s="70"/>
      <c r="Q1" s="64"/>
      <c r="R1" s="71"/>
      <c r="S1" s="71"/>
      <c r="T1" s="71"/>
      <c r="U1" s="71"/>
      <c r="V1" s="71"/>
      <c r="W1" s="71"/>
      <c r="X1" s="71"/>
      <c r="Y1" s="71"/>
      <c r="Z1" s="71"/>
      <c r="AA1" s="71"/>
      <c r="AB1" s="71"/>
      <c r="AC1" s="71"/>
      <c r="AD1" s="71"/>
      <c r="AE1" s="71"/>
      <c r="AF1" s="69"/>
      <c r="AG1" s="69"/>
      <c r="AH1" s="69"/>
      <c r="AI1" s="69"/>
      <c r="AJ1" s="69"/>
      <c r="AK1" s="69"/>
      <c r="AL1" s="69"/>
      <c r="AM1" s="69"/>
      <c r="AN1" s="64"/>
      <c r="AO1" s="64"/>
      <c r="AP1" s="64"/>
      <c r="BI1" s="64"/>
      <c r="BJ1" s="64"/>
      <c r="BK1" s="64"/>
      <c r="BL1" s="64"/>
      <c r="BM1" s="64"/>
      <c r="BN1" s="64"/>
      <c r="BO1" s="64"/>
      <c r="BP1" s="64"/>
      <c r="BQ1" s="64"/>
      <c r="BR1" s="64"/>
    </row>
    <row r="2" spans="1:70" ht="12.95" customHeight="1" x14ac:dyDescent="0.25">
      <c r="A2" s="65"/>
      <c r="B2" s="677" t="s">
        <v>78</v>
      </c>
      <c r="C2" s="677"/>
      <c r="D2" s="677"/>
      <c r="E2" s="677"/>
      <c r="F2" s="677"/>
      <c r="G2" s="677"/>
      <c r="H2" s="677"/>
      <c r="I2" s="677"/>
      <c r="J2" s="677"/>
      <c r="K2" s="677"/>
      <c r="L2" s="677"/>
      <c r="M2" s="677"/>
      <c r="N2" s="677"/>
      <c r="O2" s="677"/>
      <c r="P2" s="677"/>
      <c r="Q2" s="70"/>
      <c r="R2" s="71"/>
      <c r="S2" s="71"/>
      <c r="T2" s="620" t="s">
        <v>39</v>
      </c>
      <c r="U2" s="620"/>
      <c r="V2" s="620"/>
      <c r="W2" s="620"/>
      <c r="X2" s="620"/>
      <c r="Y2" s="620"/>
      <c r="Z2" s="620"/>
      <c r="AA2" s="620"/>
      <c r="AB2" s="620"/>
      <c r="AC2" s="620"/>
      <c r="AD2" s="620"/>
      <c r="AE2" s="620"/>
      <c r="AF2" s="620"/>
      <c r="AG2" s="620"/>
      <c r="AH2" s="620"/>
      <c r="AI2" s="620"/>
      <c r="AJ2" s="620"/>
      <c r="AK2" s="620"/>
      <c r="AL2" s="620"/>
      <c r="AM2" s="620"/>
      <c r="AN2" s="620"/>
      <c r="AO2" s="620"/>
      <c r="AP2" s="620"/>
      <c r="AV2" s="622">
        <v>5</v>
      </c>
      <c r="AW2" s="622"/>
      <c r="AX2" s="623"/>
      <c r="AY2" s="626" t="s">
        <v>16</v>
      </c>
      <c r="AZ2" s="627"/>
      <c r="BA2" s="627"/>
      <c r="BB2" s="73"/>
      <c r="BC2" s="73"/>
      <c r="BF2" s="630" t="s">
        <v>6</v>
      </c>
      <c r="BG2" s="630"/>
      <c r="BH2" s="630"/>
      <c r="BI2" s="631">
        <v>2023</v>
      </c>
      <c r="BJ2" s="631"/>
      <c r="BK2" s="631"/>
      <c r="BL2" s="630" t="s">
        <v>3</v>
      </c>
      <c r="BM2" s="631">
        <v>6</v>
      </c>
      <c r="BN2" s="631"/>
      <c r="BO2" s="662" t="s">
        <v>4</v>
      </c>
      <c r="BP2" s="631">
        <v>5</v>
      </c>
      <c r="BQ2" s="631"/>
      <c r="BR2" s="662" t="s">
        <v>5</v>
      </c>
    </row>
    <row r="3" spans="1:70" s="64" customFormat="1" ht="12.95" customHeight="1" thickBot="1" x14ac:dyDescent="0.3">
      <c r="A3" s="65"/>
      <c r="B3" s="677"/>
      <c r="C3" s="677"/>
      <c r="D3" s="677"/>
      <c r="E3" s="677"/>
      <c r="F3" s="677"/>
      <c r="G3" s="677"/>
      <c r="H3" s="677"/>
      <c r="I3" s="677"/>
      <c r="J3" s="677"/>
      <c r="K3" s="677"/>
      <c r="L3" s="677"/>
      <c r="M3" s="677"/>
      <c r="N3" s="677"/>
      <c r="O3" s="677"/>
      <c r="P3" s="677"/>
      <c r="Q3" s="70"/>
      <c r="R3" s="71"/>
      <c r="S3" s="71"/>
      <c r="T3" s="621"/>
      <c r="U3" s="621"/>
      <c r="V3" s="621"/>
      <c r="W3" s="621"/>
      <c r="X3" s="621"/>
      <c r="Y3" s="621"/>
      <c r="Z3" s="621"/>
      <c r="AA3" s="621"/>
      <c r="AB3" s="621"/>
      <c r="AC3" s="621"/>
      <c r="AD3" s="621"/>
      <c r="AE3" s="621"/>
      <c r="AF3" s="621"/>
      <c r="AG3" s="621"/>
      <c r="AH3" s="621"/>
      <c r="AI3" s="621"/>
      <c r="AJ3" s="621"/>
      <c r="AK3" s="621"/>
      <c r="AL3" s="621"/>
      <c r="AM3" s="621"/>
      <c r="AN3" s="621"/>
      <c r="AO3" s="621"/>
      <c r="AP3" s="621"/>
      <c r="AQ3" s="72"/>
      <c r="AR3" s="72"/>
      <c r="AS3" s="72"/>
      <c r="AT3" s="72"/>
      <c r="AU3" s="72"/>
      <c r="AV3" s="624"/>
      <c r="AW3" s="624"/>
      <c r="AX3" s="625"/>
      <c r="AY3" s="628"/>
      <c r="AZ3" s="629"/>
      <c r="BA3" s="629"/>
      <c r="BB3" s="72"/>
      <c r="BC3" s="72"/>
      <c r="BD3" s="72"/>
      <c r="BE3" s="74"/>
      <c r="BF3" s="630"/>
      <c r="BG3" s="630"/>
      <c r="BH3" s="630"/>
      <c r="BI3" s="631"/>
      <c r="BJ3" s="631"/>
      <c r="BK3" s="631"/>
      <c r="BL3" s="630"/>
      <c r="BM3" s="631"/>
      <c r="BN3" s="631"/>
      <c r="BO3" s="662"/>
      <c r="BP3" s="631"/>
      <c r="BQ3" s="631"/>
      <c r="BR3" s="662"/>
    </row>
    <row r="4" spans="1:70" ht="12.95" customHeight="1" thickBot="1" x14ac:dyDescent="0.2">
      <c r="U4" s="673" t="s">
        <v>81</v>
      </c>
      <c r="V4" s="673"/>
      <c r="W4" s="673"/>
      <c r="X4" s="673"/>
      <c r="Y4" s="673"/>
      <c r="Z4" s="673"/>
      <c r="AW4" s="64"/>
      <c r="AX4" s="64"/>
      <c r="AY4" s="64"/>
      <c r="AZ4" s="64"/>
      <c r="BA4" s="64"/>
      <c r="BB4" s="64"/>
      <c r="BC4" s="64"/>
      <c r="BD4" s="64"/>
      <c r="BE4" s="64"/>
      <c r="BF4" s="64"/>
      <c r="BG4" s="64"/>
      <c r="BH4" s="64"/>
    </row>
    <row r="5" spans="1:70" ht="12.95" customHeight="1" thickBot="1" x14ac:dyDescent="0.2">
      <c r="B5" s="674" t="s">
        <v>32</v>
      </c>
      <c r="C5" s="675"/>
      <c r="D5" s="675"/>
      <c r="E5" s="675"/>
      <c r="F5" s="675"/>
      <c r="G5" s="675"/>
      <c r="H5" s="675"/>
      <c r="I5" s="675"/>
      <c r="J5" s="675"/>
      <c r="K5" s="675"/>
      <c r="L5" s="675"/>
      <c r="M5" s="676"/>
      <c r="N5" s="64"/>
      <c r="U5" s="653"/>
      <c r="V5" s="653"/>
      <c r="W5" s="653"/>
      <c r="X5" s="653"/>
      <c r="Y5" s="653"/>
      <c r="Z5" s="653"/>
      <c r="AC5" s="64"/>
      <c r="AD5" s="64"/>
      <c r="AE5" s="64"/>
      <c r="AF5" s="64"/>
      <c r="AG5" s="64"/>
      <c r="AH5" s="64"/>
      <c r="AR5" s="75"/>
      <c r="AS5" s="75"/>
      <c r="AT5" s="678" t="s">
        <v>64</v>
      </c>
      <c r="AU5" s="678"/>
      <c r="AV5" s="678"/>
      <c r="AW5" s="678"/>
      <c r="AX5" s="678"/>
      <c r="AY5" s="678"/>
      <c r="AZ5" s="678"/>
      <c r="BA5" s="678"/>
      <c r="BB5" s="678"/>
      <c r="BC5" s="678"/>
      <c r="BD5" s="678"/>
      <c r="BE5" s="678"/>
      <c r="BF5" s="679" t="s">
        <v>65</v>
      </c>
      <c r="BG5" s="679"/>
      <c r="BH5" s="679"/>
      <c r="BI5" s="679"/>
      <c r="BJ5" s="679"/>
      <c r="BK5" s="679"/>
      <c r="BL5" s="679"/>
      <c r="BM5" s="679"/>
      <c r="BN5" s="679"/>
      <c r="BO5" s="679"/>
      <c r="BP5" s="679"/>
      <c r="BQ5" s="679"/>
    </row>
    <row r="6" spans="1:70" ht="12.95" customHeight="1" x14ac:dyDescent="0.15">
      <c r="B6" s="632">
        <v>1123328665</v>
      </c>
      <c r="C6" s="633"/>
      <c r="D6" s="633"/>
      <c r="E6" s="633"/>
      <c r="F6" s="633"/>
      <c r="G6" s="633"/>
      <c r="H6" s="633"/>
      <c r="I6" s="633"/>
      <c r="J6" s="633"/>
      <c r="K6" s="633"/>
      <c r="L6" s="633"/>
      <c r="M6" s="634"/>
      <c r="Q6" s="76"/>
      <c r="R6" s="76"/>
      <c r="S6" s="76"/>
      <c r="T6" s="76"/>
      <c r="U6" s="680">
        <f>+BI41</f>
        <v>6105000</v>
      </c>
      <c r="V6" s="681"/>
      <c r="W6" s="681"/>
      <c r="X6" s="681"/>
      <c r="Y6" s="681"/>
      <c r="Z6" s="681"/>
      <c r="AA6" s="681"/>
      <c r="AB6" s="681"/>
      <c r="AC6" s="681"/>
      <c r="AD6" s="681"/>
      <c r="AE6" s="681"/>
      <c r="AF6" s="681"/>
      <c r="AG6" s="681"/>
      <c r="AH6" s="681"/>
      <c r="AI6" s="681"/>
      <c r="AJ6" s="681"/>
      <c r="AK6" s="681"/>
      <c r="AL6" s="682"/>
      <c r="AM6" s="77"/>
      <c r="AN6" s="77"/>
      <c r="AO6" s="77"/>
      <c r="AP6" s="77"/>
      <c r="AQ6" s="77"/>
      <c r="AR6" s="75"/>
      <c r="AS6" s="75"/>
      <c r="AT6" s="632">
        <v>11418700</v>
      </c>
      <c r="AU6" s="633"/>
      <c r="AV6" s="633"/>
      <c r="AW6" s="633"/>
      <c r="AX6" s="633"/>
      <c r="AY6" s="633"/>
      <c r="AZ6" s="633"/>
      <c r="BA6" s="633"/>
      <c r="BB6" s="633"/>
      <c r="BC6" s="633"/>
      <c r="BD6" s="633"/>
      <c r="BE6" s="634"/>
      <c r="BF6" s="638" t="s">
        <v>74</v>
      </c>
      <c r="BG6" s="639"/>
      <c r="BH6" s="639"/>
      <c r="BI6" s="639"/>
      <c r="BJ6" s="639"/>
      <c r="BK6" s="639"/>
      <c r="BL6" s="639"/>
      <c r="BM6" s="639"/>
      <c r="BN6" s="639"/>
      <c r="BO6" s="639"/>
      <c r="BP6" s="639"/>
      <c r="BQ6" s="640"/>
    </row>
    <row r="7" spans="1:70" ht="12.95" customHeight="1" thickBot="1" x14ac:dyDescent="0.25">
      <c r="B7" s="635"/>
      <c r="C7" s="636"/>
      <c r="D7" s="636"/>
      <c r="E7" s="636"/>
      <c r="F7" s="636"/>
      <c r="G7" s="636"/>
      <c r="H7" s="636"/>
      <c r="I7" s="636"/>
      <c r="J7" s="636"/>
      <c r="K7" s="636"/>
      <c r="L7" s="636"/>
      <c r="M7" s="637"/>
      <c r="P7" s="79">
        <f>+BI41</f>
        <v>6105000</v>
      </c>
      <c r="Q7" s="80"/>
      <c r="R7" s="80"/>
      <c r="S7" s="80"/>
      <c r="T7" s="80"/>
      <c r="U7" s="683"/>
      <c r="V7" s="684"/>
      <c r="W7" s="684"/>
      <c r="X7" s="684"/>
      <c r="Y7" s="684"/>
      <c r="Z7" s="684"/>
      <c r="AA7" s="684"/>
      <c r="AB7" s="684"/>
      <c r="AC7" s="684"/>
      <c r="AD7" s="684"/>
      <c r="AE7" s="684"/>
      <c r="AF7" s="684"/>
      <c r="AG7" s="684"/>
      <c r="AH7" s="684"/>
      <c r="AI7" s="684"/>
      <c r="AJ7" s="684"/>
      <c r="AK7" s="684"/>
      <c r="AL7" s="685"/>
      <c r="AM7" s="80"/>
      <c r="AN7" s="80"/>
      <c r="AO7" s="80"/>
      <c r="AP7" s="80"/>
      <c r="AQ7" s="80"/>
      <c r="AR7" s="75"/>
      <c r="AS7" s="75"/>
      <c r="AT7" s="635"/>
      <c r="AU7" s="636"/>
      <c r="AV7" s="636"/>
      <c r="AW7" s="636"/>
      <c r="AX7" s="636"/>
      <c r="AY7" s="636"/>
      <c r="AZ7" s="636"/>
      <c r="BA7" s="636"/>
      <c r="BB7" s="636"/>
      <c r="BC7" s="636"/>
      <c r="BD7" s="636"/>
      <c r="BE7" s="637"/>
      <c r="BF7" s="641"/>
      <c r="BG7" s="642"/>
      <c r="BH7" s="642"/>
      <c r="BI7" s="642"/>
      <c r="BJ7" s="642"/>
      <c r="BK7" s="642"/>
      <c r="BL7" s="642"/>
      <c r="BM7" s="642"/>
      <c r="BN7" s="642"/>
      <c r="BO7" s="642"/>
      <c r="BP7" s="642"/>
      <c r="BQ7" s="643"/>
    </row>
    <row r="8" spans="1:70" ht="12.95" customHeight="1" thickBot="1" x14ac:dyDescent="0.25">
      <c r="B8" s="78"/>
      <c r="C8" s="78"/>
      <c r="D8" s="78"/>
      <c r="E8" s="78"/>
      <c r="F8" s="78"/>
      <c r="G8" s="78"/>
      <c r="H8" s="78"/>
      <c r="I8" s="78"/>
      <c r="J8" s="78"/>
      <c r="K8" s="78"/>
      <c r="L8" s="78"/>
      <c r="M8" s="78"/>
      <c r="P8" s="79"/>
      <c r="Q8" s="80"/>
      <c r="R8" s="80"/>
      <c r="S8" s="80"/>
      <c r="T8" s="80"/>
      <c r="U8" s="683"/>
      <c r="V8" s="684"/>
      <c r="W8" s="684"/>
      <c r="X8" s="684"/>
      <c r="Y8" s="684"/>
      <c r="Z8" s="684"/>
      <c r="AA8" s="684"/>
      <c r="AB8" s="684"/>
      <c r="AC8" s="684"/>
      <c r="AD8" s="684"/>
      <c r="AE8" s="684"/>
      <c r="AF8" s="684"/>
      <c r="AG8" s="684"/>
      <c r="AH8" s="684"/>
      <c r="AI8" s="684"/>
      <c r="AJ8" s="684"/>
      <c r="AK8" s="684"/>
      <c r="AL8" s="685"/>
      <c r="AM8" s="80"/>
      <c r="AN8" s="80"/>
      <c r="AO8" s="80"/>
      <c r="AP8" s="80"/>
      <c r="AQ8" s="80"/>
      <c r="AR8" s="75"/>
      <c r="AS8" s="75"/>
      <c r="AT8" s="81"/>
      <c r="AU8" s="81"/>
      <c r="AV8" s="81"/>
      <c r="AW8" s="82"/>
      <c r="AX8" s="82"/>
      <c r="AY8" s="82"/>
      <c r="AZ8" s="82"/>
      <c r="BA8" s="82"/>
      <c r="BB8" s="82"/>
      <c r="BC8" s="82"/>
      <c r="BD8" s="82"/>
      <c r="BE8" s="82"/>
      <c r="BF8" s="83"/>
      <c r="BG8" s="83"/>
      <c r="BH8" s="83"/>
      <c r="BI8" s="83"/>
      <c r="BJ8" s="83"/>
      <c r="BK8" s="83"/>
      <c r="BL8" s="83"/>
      <c r="BM8" s="83"/>
      <c r="BN8" s="83"/>
      <c r="BO8" s="83"/>
      <c r="BP8" s="83"/>
      <c r="BQ8" s="83"/>
    </row>
    <row r="9" spans="1:70" ht="12.95" customHeight="1" thickBot="1" x14ac:dyDescent="0.25">
      <c r="B9" s="644" t="s">
        <v>31</v>
      </c>
      <c r="C9" s="645"/>
      <c r="D9" s="645"/>
      <c r="E9" s="645"/>
      <c r="F9" s="645"/>
      <c r="G9" s="645"/>
      <c r="H9" s="645"/>
      <c r="I9" s="645"/>
      <c r="J9" s="645"/>
      <c r="K9" s="645"/>
      <c r="L9" s="645"/>
      <c r="M9" s="646"/>
      <c r="N9" s="84"/>
      <c r="P9" s="80"/>
      <c r="Q9" s="80"/>
      <c r="R9" s="80"/>
      <c r="S9" s="80"/>
      <c r="T9" s="80"/>
      <c r="U9" s="686"/>
      <c r="V9" s="687"/>
      <c r="W9" s="687"/>
      <c r="X9" s="687"/>
      <c r="Y9" s="687"/>
      <c r="Z9" s="687"/>
      <c r="AA9" s="687"/>
      <c r="AB9" s="687"/>
      <c r="AC9" s="687"/>
      <c r="AD9" s="687"/>
      <c r="AE9" s="687"/>
      <c r="AF9" s="687"/>
      <c r="AG9" s="687"/>
      <c r="AH9" s="687"/>
      <c r="AI9" s="687"/>
      <c r="AJ9" s="687"/>
      <c r="AK9" s="687"/>
      <c r="AL9" s="688"/>
      <c r="AM9" s="80"/>
      <c r="AN9" s="80"/>
      <c r="AO9" s="80"/>
      <c r="AP9" s="80"/>
      <c r="AQ9" s="80"/>
      <c r="AR9" s="75"/>
      <c r="AS9" s="75"/>
      <c r="AT9" s="218" t="s">
        <v>60</v>
      </c>
      <c r="AU9" s="219"/>
      <c r="AV9" s="219"/>
      <c r="AW9" s="237"/>
      <c r="AX9" s="237"/>
      <c r="AY9" s="237"/>
      <c r="AZ9" s="237"/>
      <c r="BA9" s="237"/>
      <c r="BB9" s="237"/>
      <c r="BC9" s="237"/>
      <c r="BD9" s="237"/>
      <c r="BE9" s="237"/>
      <c r="BF9" s="237"/>
      <c r="BG9" s="237"/>
      <c r="BH9" s="237"/>
      <c r="BI9" s="237"/>
      <c r="BJ9" s="237"/>
      <c r="BK9" s="238"/>
      <c r="BL9" s="241"/>
      <c r="BM9" s="242"/>
      <c r="BN9" s="242"/>
      <c r="BO9" s="242"/>
      <c r="BP9" s="242"/>
      <c r="BQ9" s="243"/>
    </row>
    <row r="10" spans="1:70" ht="12.95" customHeight="1" x14ac:dyDescent="0.2">
      <c r="B10" s="647" t="s">
        <v>79</v>
      </c>
      <c r="C10" s="648"/>
      <c r="D10" s="648"/>
      <c r="E10" s="648"/>
      <c r="F10" s="648"/>
      <c r="G10" s="648"/>
      <c r="H10" s="648"/>
      <c r="I10" s="648"/>
      <c r="J10" s="648"/>
      <c r="K10" s="648"/>
      <c r="L10" s="648"/>
      <c r="M10" s="649"/>
      <c r="AD10" s="80"/>
      <c r="AE10" s="80"/>
      <c r="AF10" s="80"/>
      <c r="AG10" s="80"/>
      <c r="AH10" s="80"/>
      <c r="AI10" s="80"/>
      <c r="AJ10" s="80"/>
      <c r="AK10" s="80"/>
      <c r="AL10" s="80"/>
      <c r="AM10" s="80"/>
      <c r="AN10" s="80"/>
      <c r="AO10" s="80"/>
      <c r="AP10" s="80"/>
      <c r="AQ10" s="80"/>
      <c r="AR10" s="75"/>
      <c r="AS10" s="75"/>
      <c r="AT10" s="193"/>
      <c r="AU10" s="194"/>
      <c r="AV10" s="194"/>
      <c r="AW10" s="239"/>
      <c r="AX10" s="239"/>
      <c r="AY10" s="239"/>
      <c r="AZ10" s="239"/>
      <c r="BA10" s="239"/>
      <c r="BB10" s="239"/>
      <c r="BC10" s="239"/>
      <c r="BD10" s="239"/>
      <c r="BE10" s="239"/>
      <c r="BF10" s="239"/>
      <c r="BG10" s="239"/>
      <c r="BH10" s="239"/>
      <c r="BI10" s="239"/>
      <c r="BJ10" s="239"/>
      <c r="BK10" s="240"/>
      <c r="BL10" s="244"/>
      <c r="BM10" s="245"/>
      <c r="BN10" s="245"/>
      <c r="BO10" s="245"/>
      <c r="BP10" s="245"/>
      <c r="BQ10" s="246"/>
    </row>
    <row r="11" spans="1:70" ht="12.95" customHeight="1" thickBot="1" x14ac:dyDescent="0.25">
      <c r="B11" s="650"/>
      <c r="C11" s="651"/>
      <c r="D11" s="651"/>
      <c r="E11" s="651"/>
      <c r="F11" s="651"/>
      <c r="G11" s="651"/>
      <c r="H11" s="651"/>
      <c r="I11" s="651"/>
      <c r="J11" s="651"/>
      <c r="K11" s="651"/>
      <c r="L11" s="651"/>
      <c r="M11" s="652"/>
      <c r="P11" s="653" t="s">
        <v>82</v>
      </c>
      <c r="Q11" s="653"/>
      <c r="R11" s="653"/>
      <c r="S11" s="653"/>
      <c r="T11" s="653"/>
      <c r="U11" s="653"/>
      <c r="AD11" s="80"/>
      <c r="AE11" s="80"/>
      <c r="AF11" s="80"/>
      <c r="AG11" s="80"/>
      <c r="AH11" s="80"/>
      <c r="AI11" s="80"/>
      <c r="AJ11" s="80"/>
      <c r="AK11" s="80"/>
      <c r="AL11" s="80"/>
      <c r="AM11" s="80"/>
      <c r="AN11" s="80"/>
      <c r="AO11" s="80"/>
      <c r="AP11" s="80"/>
      <c r="AQ11" s="80"/>
      <c r="AR11" s="75"/>
      <c r="AS11" s="75"/>
      <c r="AT11" s="193" t="s">
        <v>61</v>
      </c>
      <c r="AU11" s="194"/>
      <c r="AV11" s="194"/>
      <c r="AW11" s="239"/>
      <c r="AX11" s="239"/>
      <c r="AY11" s="239"/>
      <c r="AZ11" s="239"/>
      <c r="BA11" s="239"/>
      <c r="BB11" s="239"/>
      <c r="BC11" s="239"/>
      <c r="BD11" s="239"/>
      <c r="BE11" s="239"/>
      <c r="BF11" s="239"/>
      <c r="BG11" s="239"/>
      <c r="BH11" s="239"/>
      <c r="BI11" s="239"/>
      <c r="BJ11" s="239"/>
      <c r="BK11" s="240"/>
      <c r="BL11" s="244"/>
      <c r="BM11" s="245"/>
      <c r="BN11" s="245"/>
      <c r="BO11" s="245"/>
      <c r="BP11" s="245"/>
      <c r="BQ11" s="246"/>
    </row>
    <row r="12" spans="1:70" ht="12.95" customHeight="1" thickBot="1" x14ac:dyDescent="0.25">
      <c r="B12" s="85"/>
      <c r="C12" s="85"/>
      <c r="D12" s="85"/>
      <c r="E12" s="85"/>
      <c r="F12" s="85"/>
      <c r="G12" s="85"/>
      <c r="H12" s="85"/>
      <c r="I12" s="85"/>
      <c r="J12" s="85"/>
      <c r="K12" s="85"/>
      <c r="L12" s="85"/>
      <c r="M12" s="85"/>
      <c r="P12" s="653"/>
      <c r="Q12" s="653"/>
      <c r="R12" s="653"/>
      <c r="S12" s="653"/>
      <c r="T12" s="653"/>
      <c r="U12" s="653"/>
      <c r="AD12" s="80"/>
      <c r="AE12" s="80"/>
      <c r="AF12" s="80"/>
      <c r="AG12" s="80"/>
      <c r="AH12" s="80"/>
      <c r="AI12" s="80"/>
      <c r="AJ12" s="80"/>
      <c r="AK12" s="80"/>
      <c r="AL12" s="80"/>
      <c r="AM12" s="80"/>
      <c r="AN12" s="80"/>
      <c r="AO12" s="80"/>
      <c r="AP12" s="80"/>
      <c r="AQ12" s="80"/>
      <c r="AR12" s="75"/>
      <c r="AS12" s="75"/>
      <c r="AT12" s="193"/>
      <c r="AU12" s="194"/>
      <c r="AV12" s="194"/>
      <c r="AW12" s="239"/>
      <c r="AX12" s="239"/>
      <c r="AY12" s="239"/>
      <c r="AZ12" s="239"/>
      <c r="BA12" s="239"/>
      <c r="BB12" s="239"/>
      <c r="BC12" s="239"/>
      <c r="BD12" s="239"/>
      <c r="BE12" s="239"/>
      <c r="BF12" s="239"/>
      <c r="BG12" s="239"/>
      <c r="BH12" s="239"/>
      <c r="BI12" s="239"/>
      <c r="BJ12" s="239"/>
      <c r="BK12" s="240"/>
      <c r="BL12" s="244"/>
      <c r="BM12" s="245"/>
      <c r="BN12" s="245"/>
      <c r="BO12" s="245"/>
      <c r="BP12" s="245"/>
      <c r="BQ12" s="246"/>
    </row>
    <row r="13" spans="1:70" ht="12.95" customHeight="1" x14ac:dyDescent="0.15">
      <c r="B13" s="644" t="s">
        <v>80</v>
      </c>
      <c r="C13" s="645"/>
      <c r="D13" s="645"/>
      <c r="E13" s="645"/>
      <c r="F13" s="645"/>
      <c r="G13" s="645"/>
      <c r="H13" s="645"/>
      <c r="I13" s="645"/>
      <c r="J13" s="645"/>
      <c r="K13" s="645"/>
      <c r="L13" s="645"/>
      <c r="M13" s="646"/>
      <c r="P13" s="654" t="s">
        <v>86</v>
      </c>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75"/>
      <c r="AS13" s="75"/>
      <c r="AT13" s="193"/>
      <c r="AU13" s="194"/>
      <c r="AV13" s="194"/>
      <c r="AW13" s="239"/>
      <c r="AX13" s="239"/>
      <c r="AY13" s="239"/>
      <c r="AZ13" s="239"/>
      <c r="BA13" s="239"/>
      <c r="BB13" s="239"/>
      <c r="BC13" s="239"/>
      <c r="BD13" s="239"/>
      <c r="BE13" s="239"/>
      <c r="BF13" s="239"/>
      <c r="BG13" s="239"/>
      <c r="BH13" s="239"/>
      <c r="BI13" s="239"/>
      <c r="BJ13" s="239"/>
      <c r="BK13" s="240"/>
      <c r="BL13" s="244"/>
      <c r="BM13" s="245"/>
      <c r="BN13" s="245"/>
      <c r="BO13" s="245"/>
      <c r="BP13" s="245"/>
      <c r="BQ13" s="246"/>
    </row>
    <row r="14" spans="1:70" ht="12.95" customHeight="1" x14ac:dyDescent="0.15">
      <c r="B14" s="656"/>
      <c r="C14" s="657"/>
      <c r="D14" s="657"/>
      <c r="E14" s="657"/>
      <c r="F14" s="657"/>
      <c r="G14" s="657"/>
      <c r="H14" s="657"/>
      <c r="I14" s="657"/>
      <c r="J14" s="657"/>
      <c r="K14" s="657"/>
      <c r="L14" s="657"/>
      <c r="M14" s="658"/>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75"/>
      <c r="AS14" s="75"/>
      <c r="AT14" s="193" t="s">
        <v>70</v>
      </c>
      <c r="AU14" s="194"/>
      <c r="AV14" s="194"/>
      <c r="AW14" s="239"/>
      <c r="AX14" s="239"/>
      <c r="AY14" s="239"/>
      <c r="AZ14" s="239"/>
      <c r="BA14" s="239"/>
      <c r="BB14" s="239"/>
      <c r="BC14" s="239"/>
      <c r="BD14" s="239"/>
      <c r="BE14" s="239"/>
      <c r="BF14" s="239"/>
      <c r="BG14" s="239"/>
      <c r="BH14" s="239"/>
      <c r="BI14" s="239"/>
      <c r="BJ14" s="239"/>
      <c r="BK14" s="240"/>
      <c r="BL14" s="244"/>
      <c r="BM14" s="245"/>
      <c r="BN14" s="245"/>
      <c r="BO14" s="245"/>
      <c r="BP14" s="245"/>
      <c r="BQ14" s="246"/>
    </row>
    <row r="15" spans="1:70" ht="12.95" customHeight="1" thickBot="1" x14ac:dyDescent="0.2">
      <c r="B15" s="659"/>
      <c r="C15" s="660"/>
      <c r="D15" s="660"/>
      <c r="E15" s="660"/>
      <c r="F15" s="660"/>
      <c r="G15" s="660"/>
      <c r="H15" s="660"/>
      <c r="I15" s="660"/>
      <c r="J15" s="660"/>
      <c r="K15" s="660"/>
      <c r="L15" s="660"/>
      <c r="M15" s="661"/>
      <c r="P15" s="655"/>
      <c r="Q15" s="655"/>
      <c r="R15" s="655"/>
      <c r="S15" s="655"/>
      <c r="T15" s="655"/>
      <c r="U15" s="655"/>
      <c r="V15" s="655"/>
      <c r="W15" s="655"/>
      <c r="X15" s="655"/>
      <c r="Y15" s="655"/>
      <c r="Z15" s="655"/>
      <c r="AA15" s="655"/>
      <c r="AB15" s="655"/>
      <c r="AC15" s="655"/>
      <c r="AD15" s="655"/>
      <c r="AE15" s="655"/>
      <c r="AF15" s="655"/>
      <c r="AG15" s="655"/>
      <c r="AH15" s="655"/>
      <c r="AI15" s="655"/>
      <c r="AJ15" s="655"/>
      <c r="AK15" s="655"/>
      <c r="AL15" s="655"/>
      <c r="AM15" s="655"/>
      <c r="AN15" s="655"/>
      <c r="AO15" s="655"/>
      <c r="AP15" s="655"/>
      <c r="AQ15" s="655"/>
      <c r="AR15" s="75"/>
      <c r="AS15" s="75"/>
      <c r="AT15" s="204"/>
      <c r="AU15" s="205"/>
      <c r="AV15" s="205"/>
      <c r="AW15" s="250"/>
      <c r="AX15" s="250"/>
      <c r="AY15" s="250"/>
      <c r="AZ15" s="250"/>
      <c r="BA15" s="250"/>
      <c r="BB15" s="250"/>
      <c r="BC15" s="250"/>
      <c r="BD15" s="250"/>
      <c r="BE15" s="250"/>
      <c r="BF15" s="250"/>
      <c r="BG15" s="250"/>
      <c r="BH15" s="250"/>
      <c r="BI15" s="250"/>
      <c r="BJ15" s="250"/>
      <c r="BK15" s="251"/>
      <c r="BL15" s="247"/>
      <c r="BM15" s="248"/>
      <c r="BN15" s="248"/>
      <c r="BO15" s="248"/>
      <c r="BP15" s="248"/>
      <c r="BQ15" s="249"/>
    </row>
    <row r="16" spans="1:70" ht="12.95" customHeight="1" thickBot="1" x14ac:dyDescent="0.25">
      <c r="A16" s="64"/>
      <c r="B16" s="64"/>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V16" s="86"/>
      <c r="AW16" s="86"/>
      <c r="AX16" s="86"/>
      <c r="AY16" s="86"/>
      <c r="AZ16" s="86"/>
      <c r="BA16" s="86"/>
      <c r="BB16" s="86"/>
      <c r="BC16" s="86"/>
      <c r="BD16" s="86"/>
      <c r="BE16" s="86"/>
      <c r="BF16" s="86"/>
      <c r="BG16" s="86"/>
      <c r="BH16" s="86"/>
      <c r="BI16" s="86"/>
      <c r="BJ16" s="86"/>
      <c r="BK16" s="86"/>
      <c r="BL16" s="86"/>
      <c r="BM16" s="86"/>
      <c r="BN16" s="86"/>
      <c r="BO16" s="86"/>
      <c r="BP16" s="86"/>
      <c r="BQ16" s="86"/>
    </row>
    <row r="17" spans="1:70" ht="12.95" customHeight="1" x14ac:dyDescent="0.15">
      <c r="A17" s="705" t="s">
        <v>0</v>
      </c>
      <c r="B17" s="706"/>
      <c r="C17" s="706"/>
      <c r="D17" s="706"/>
      <c r="E17" s="706"/>
      <c r="F17" s="707"/>
      <c r="G17" s="711" t="s">
        <v>9</v>
      </c>
      <c r="H17" s="712"/>
      <c r="I17" s="712"/>
      <c r="J17" s="712"/>
      <c r="K17" s="712"/>
      <c r="L17" s="712"/>
      <c r="M17" s="712"/>
      <c r="N17" s="712"/>
      <c r="O17" s="712"/>
      <c r="P17" s="712"/>
      <c r="Q17" s="712"/>
      <c r="R17" s="713"/>
      <c r="S17" s="663" t="s">
        <v>36</v>
      </c>
      <c r="T17" s="664"/>
      <c r="U17" s="664"/>
      <c r="V17" s="664"/>
      <c r="W17" s="664"/>
      <c r="X17" s="664"/>
      <c r="Y17" s="664"/>
      <c r="Z17" s="664"/>
      <c r="AA17" s="664"/>
      <c r="AB17" s="664"/>
      <c r="AC17" s="667" t="s">
        <v>35</v>
      </c>
      <c r="AD17" s="668"/>
      <c r="AE17" s="668"/>
      <c r="AF17" s="668"/>
      <c r="AG17" s="668"/>
      <c r="AH17" s="668"/>
      <c r="AI17" s="668"/>
      <c r="AJ17" s="668"/>
      <c r="AK17" s="668"/>
      <c r="AL17" s="668"/>
      <c r="AM17" s="668"/>
      <c r="AN17" s="668"/>
      <c r="AO17" s="668"/>
      <c r="AP17" s="668"/>
      <c r="AQ17" s="668"/>
      <c r="AR17" s="669"/>
      <c r="AS17" s="670" t="s">
        <v>34</v>
      </c>
      <c r="AT17" s="668"/>
      <c r="AU17" s="668"/>
      <c r="AV17" s="668"/>
      <c r="AW17" s="668"/>
      <c r="AX17" s="668"/>
      <c r="AY17" s="668"/>
      <c r="AZ17" s="668"/>
      <c r="BA17" s="668"/>
      <c r="BB17" s="668"/>
      <c r="BC17" s="668"/>
      <c r="BD17" s="668"/>
      <c r="BE17" s="668"/>
      <c r="BF17" s="668"/>
      <c r="BG17" s="668"/>
      <c r="BH17" s="669"/>
      <c r="BI17" s="671" t="s">
        <v>33</v>
      </c>
      <c r="BJ17" s="671"/>
      <c r="BK17" s="671"/>
      <c r="BL17" s="671"/>
      <c r="BM17" s="671"/>
      <c r="BN17" s="671"/>
      <c r="BO17" s="671"/>
      <c r="BP17" s="671"/>
      <c r="BQ17" s="671"/>
      <c r="BR17" s="672"/>
    </row>
    <row r="18" spans="1:70" ht="12.95" customHeight="1" x14ac:dyDescent="0.15">
      <c r="A18" s="708"/>
      <c r="B18" s="709"/>
      <c r="C18" s="709"/>
      <c r="D18" s="709"/>
      <c r="E18" s="709"/>
      <c r="F18" s="710"/>
      <c r="G18" s="714"/>
      <c r="H18" s="715"/>
      <c r="I18" s="715"/>
      <c r="J18" s="715"/>
      <c r="K18" s="715"/>
      <c r="L18" s="715"/>
      <c r="M18" s="715"/>
      <c r="N18" s="715"/>
      <c r="O18" s="715"/>
      <c r="P18" s="715"/>
      <c r="Q18" s="715"/>
      <c r="R18" s="716"/>
      <c r="S18" s="665"/>
      <c r="T18" s="666"/>
      <c r="U18" s="666"/>
      <c r="V18" s="666"/>
      <c r="W18" s="666"/>
      <c r="X18" s="666"/>
      <c r="Y18" s="666"/>
      <c r="Z18" s="666"/>
      <c r="AA18" s="666"/>
      <c r="AB18" s="666"/>
      <c r="AC18" s="131" t="s">
        <v>7</v>
      </c>
      <c r="AD18" s="132"/>
      <c r="AE18" s="132"/>
      <c r="AF18" s="132"/>
      <c r="AG18" s="133" t="s">
        <v>11</v>
      </c>
      <c r="AH18" s="133"/>
      <c r="AI18" s="133"/>
      <c r="AJ18" s="133"/>
      <c r="AK18" s="134" t="s">
        <v>37</v>
      </c>
      <c r="AL18" s="135"/>
      <c r="AM18" s="135"/>
      <c r="AN18" s="135"/>
      <c r="AO18" s="135"/>
      <c r="AP18" s="135"/>
      <c r="AQ18" s="135"/>
      <c r="AR18" s="136"/>
      <c r="AS18" s="131" t="s">
        <v>7</v>
      </c>
      <c r="AT18" s="132"/>
      <c r="AU18" s="132"/>
      <c r="AV18" s="132"/>
      <c r="AW18" s="133" t="s">
        <v>11</v>
      </c>
      <c r="AX18" s="133"/>
      <c r="AY18" s="133"/>
      <c r="AZ18" s="133"/>
      <c r="BA18" s="134" t="s">
        <v>37</v>
      </c>
      <c r="BB18" s="135"/>
      <c r="BC18" s="135"/>
      <c r="BD18" s="135"/>
      <c r="BE18" s="135"/>
      <c r="BF18" s="135"/>
      <c r="BG18" s="135"/>
      <c r="BH18" s="136"/>
      <c r="BI18" s="783" t="s">
        <v>37</v>
      </c>
      <c r="BJ18" s="784"/>
      <c r="BK18" s="784"/>
      <c r="BL18" s="784"/>
      <c r="BM18" s="784"/>
      <c r="BN18" s="784"/>
      <c r="BO18" s="784"/>
      <c r="BP18" s="784"/>
      <c r="BQ18" s="784"/>
      <c r="BR18" s="785"/>
    </row>
    <row r="19" spans="1:70" ht="12.95" customHeight="1" x14ac:dyDescent="0.15">
      <c r="A19" s="689">
        <v>20020</v>
      </c>
      <c r="B19" s="690"/>
      <c r="C19" s="690"/>
      <c r="D19" s="690"/>
      <c r="E19" s="690"/>
      <c r="F19" s="691"/>
      <c r="G19" s="695" t="s">
        <v>13</v>
      </c>
      <c r="H19" s="696"/>
      <c r="I19" s="696"/>
      <c r="J19" s="696"/>
      <c r="K19" s="696"/>
      <c r="L19" s="696"/>
      <c r="M19" s="696"/>
      <c r="N19" s="696"/>
      <c r="O19" s="696"/>
      <c r="P19" s="696"/>
      <c r="Q19" s="696"/>
      <c r="R19" s="697"/>
      <c r="S19" s="701">
        <v>37000000</v>
      </c>
      <c r="T19" s="702"/>
      <c r="U19" s="702"/>
      <c r="V19" s="702"/>
      <c r="W19" s="702"/>
      <c r="X19" s="702"/>
      <c r="Y19" s="702"/>
      <c r="Z19" s="702"/>
      <c r="AA19" s="702"/>
      <c r="AB19" s="702"/>
      <c r="AC19" s="874">
        <f>IF(S19=0,"",AK19/S19)</f>
        <v>0.55000000000000004</v>
      </c>
      <c r="AD19" s="875"/>
      <c r="AE19" s="875"/>
      <c r="AF19" s="875"/>
      <c r="AG19" s="619">
        <f>IF(S19="","",100%)</f>
        <v>1</v>
      </c>
      <c r="AH19" s="619"/>
      <c r="AI19" s="619"/>
      <c r="AJ19" s="619"/>
      <c r="AK19" s="876">
        <v>20350000</v>
      </c>
      <c r="AL19" s="876"/>
      <c r="AM19" s="876"/>
      <c r="AN19" s="876"/>
      <c r="AO19" s="876"/>
      <c r="AP19" s="876"/>
      <c r="AQ19" s="876"/>
      <c r="AR19" s="877"/>
      <c r="AS19" s="874">
        <f>IF(S19=0,"",BA19/S19)</f>
        <v>0.7</v>
      </c>
      <c r="AT19" s="875"/>
      <c r="AU19" s="875"/>
      <c r="AV19" s="875"/>
      <c r="AW19" s="619">
        <f>IF(S19="","",100%)</f>
        <v>1</v>
      </c>
      <c r="AX19" s="619"/>
      <c r="AY19" s="619"/>
      <c r="AZ19" s="619"/>
      <c r="BA19" s="872">
        <f>IF(BI19="","",(AK19+BI19))</f>
        <v>25900000</v>
      </c>
      <c r="BB19" s="872"/>
      <c r="BC19" s="872"/>
      <c r="BD19" s="872"/>
      <c r="BE19" s="872"/>
      <c r="BF19" s="872"/>
      <c r="BG19" s="872"/>
      <c r="BH19" s="873"/>
      <c r="BI19" s="919">
        <v>5550000</v>
      </c>
      <c r="BJ19" s="920"/>
      <c r="BK19" s="920"/>
      <c r="BL19" s="920"/>
      <c r="BM19" s="920"/>
      <c r="BN19" s="920"/>
      <c r="BO19" s="920"/>
      <c r="BP19" s="920"/>
      <c r="BQ19" s="920"/>
      <c r="BR19" s="921"/>
    </row>
    <row r="20" spans="1:70" ht="12.95" customHeight="1" x14ac:dyDescent="0.15">
      <c r="A20" s="692"/>
      <c r="B20" s="693"/>
      <c r="C20" s="693"/>
      <c r="D20" s="693"/>
      <c r="E20" s="693"/>
      <c r="F20" s="694"/>
      <c r="G20" s="698"/>
      <c r="H20" s="699"/>
      <c r="I20" s="699"/>
      <c r="J20" s="699"/>
      <c r="K20" s="699"/>
      <c r="L20" s="699"/>
      <c r="M20" s="699"/>
      <c r="N20" s="699"/>
      <c r="O20" s="699"/>
      <c r="P20" s="699"/>
      <c r="Q20" s="699"/>
      <c r="R20" s="700"/>
      <c r="S20" s="703"/>
      <c r="T20" s="704"/>
      <c r="U20" s="704"/>
      <c r="V20" s="704"/>
      <c r="W20" s="704"/>
      <c r="X20" s="704"/>
      <c r="Y20" s="704"/>
      <c r="Z20" s="704"/>
      <c r="AA20" s="704"/>
      <c r="AB20" s="704"/>
      <c r="AC20" s="874"/>
      <c r="AD20" s="875"/>
      <c r="AE20" s="875"/>
      <c r="AF20" s="875"/>
      <c r="AG20" s="619"/>
      <c r="AH20" s="619"/>
      <c r="AI20" s="619"/>
      <c r="AJ20" s="619"/>
      <c r="AK20" s="876"/>
      <c r="AL20" s="876"/>
      <c r="AM20" s="876"/>
      <c r="AN20" s="876"/>
      <c r="AO20" s="876"/>
      <c r="AP20" s="876"/>
      <c r="AQ20" s="876"/>
      <c r="AR20" s="877"/>
      <c r="AS20" s="874"/>
      <c r="AT20" s="875"/>
      <c r="AU20" s="875"/>
      <c r="AV20" s="875"/>
      <c r="AW20" s="619"/>
      <c r="AX20" s="619"/>
      <c r="AY20" s="619"/>
      <c r="AZ20" s="619"/>
      <c r="BA20" s="872"/>
      <c r="BB20" s="872"/>
      <c r="BC20" s="872"/>
      <c r="BD20" s="872"/>
      <c r="BE20" s="872"/>
      <c r="BF20" s="872"/>
      <c r="BG20" s="872"/>
      <c r="BH20" s="873"/>
      <c r="BI20" s="922"/>
      <c r="BJ20" s="923"/>
      <c r="BK20" s="923"/>
      <c r="BL20" s="923"/>
      <c r="BM20" s="923"/>
      <c r="BN20" s="923"/>
      <c r="BO20" s="923"/>
      <c r="BP20" s="923"/>
      <c r="BQ20" s="923"/>
      <c r="BR20" s="924"/>
    </row>
    <row r="21" spans="1:70" ht="12.95" customHeight="1" x14ac:dyDescent="0.15">
      <c r="A21" s="689">
        <v>20040</v>
      </c>
      <c r="B21" s="690"/>
      <c r="C21" s="690"/>
      <c r="D21" s="690"/>
      <c r="E21" s="690"/>
      <c r="F21" s="691"/>
      <c r="G21" s="695" t="s">
        <v>14</v>
      </c>
      <c r="H21" s="696"/>
      <c r="I21" s="696"/>
      <c r="J21" s="696"/>
      <c r="K21" s="696"/>
      <c r="L21" s="696"/>
      <c r="M21" s="696"/>
      <c r="N21" s="696"/>
      <c r="O21" s="696"/>
      <c r="P21" s="696"/>
      <c r="Q21" s="696"/>
      <c r="R21" s="697"/>
      <c r="S21" s="701">
        <v>1000000</v>
      </c>
      <c r="T21" s="702"/>
      <c r="U21" s="702"/>
      <c r="V21" s="702"/>
      <c r="W21" s="702"/>
      <c r="X21" s="702"/>
      <c r="Y21" s="702"/>
      <c r="Z21" s="702"/>
      <c r="AA21" s="702"/>
      <c r="AB21" s="702"/>
      <c r="AC21" s="874">
        <f>IF(S21=0,"",AK21/S21)</f>
        <v>1</v>
      </c>
      <c r="AD21" s="875"/>
      <c r="AE21" s="875"/>
      <c r="AF21" s="875"/>
      <c r="AG21" s="619">
        <f t="shared" ref="AG21" si="0">IF(S21="","",100%)</f>
        <v>1</v>
      </c>
      <c r="AH21" s="619"/>
      <c r="AI21" s="619"/>
      <c r="AJ21" s="619"/>
      <c r="AK21" s="876">
        <v>1000000</v>
      </c>
      <c r="AL21" s="876"/>
      <c r="AM21" s="876"/>
      <c r="AN21" s="876"/>
      <c r="AO21" s="876"/>
      <c r="AP21" s="876"/>
      <c r="AQ21" s="876"/>
      <c r="AR21" s="877"/>
      <c r="AS21" s="874">
        <f>IF(S21=0,"",BA21/S21)</f>
        <v>1</v>
      </c>
      <c r="AT21" s="875"/>
      <c r="AU21" s="875"/>
      <c r="AV21" s="875"/>
      <c r="AW21" s="619">
        <f t="shared" ref="AW21" si="1">IF(S21="","",100%)</f>
        <v>1</v>
      </c>
      <c r="AX21" s="619"/>
      <c r="AY21" s="619"/>
      <c r="AZ21" s="619"/>
      <c r="BA21" s="872">
        <f t="shared" ref="BA21" si="2">IF(BI21="","",(AK21+BI21))</f>
        <v>1000000</v>
      </c>
      <c r="BB21" s="872"/>
      <c r="BC21" s="872"/>
      <c r="BD21" s="872"/>
      <c r="BE21" s="872"/>
      <c r="BF21" s="872"/>
      <c r="BG21" s="872"/>
      <c r="BH21" s="873"/>
      <c r="BI21" s="919">
        <v>0</v>
      </c>
      <c r="BJ21" s="920"/>
      <c r="BK21" s="920"/>
      <c r="BL21" s="920"/>
      <c r="BM21" s="920"/>
      <c r="BN21" s="920"/>
      <c r="BO21" s="920"/>
      <c r="BP21" s="920"/>
      <c r="BQ21" s="920"/>
      <c r="BR21" s="921"/>
    </row>
    <row r="22" spans="1:70" ht="12.95" customHeight="1" x14ac:dyDescent="0.15">
      <c r="A22" s="692"/>
      <c r="B22" s="693"/>
      <c r="C22" s="693"/>
      <c r="D22" s="693"/>
      <c r="E22" s="693"/>
      <c r="F22" s="694"/>
      <c r="G22" s="698"/>
      <c r="H22" s="699"/>
      <c r="I22" s="699"/>
      <c r="J22" s="699"/>
      <c r="K22" s="699"/>
      <c r="L22" s="699"/>
      <c r="M22" s="699"/>
      <c r="N22" s="699"/>
      <c r="O22" s="699"/>
      <c r="P22" s="699"/>
      <c r="Q22" s="699"/>
      <c r="R22" s="700"/>
      <c r="S22" s="703"/>
      <c r="T22" s="704"/>
      <c r="U22" s="704"/>
      <c r="V22" s="704"/>
      <c r="W22" s="704"/>
      <c r="X22" s="704"/>
      <c r="Y22" s="704"/>
      <c r="Z22" s="704"/>
      <c r="AA22" s="704"/>
      <c r="AB22" s="704"/>
      <c r="AC22" s="874"/>
      <c r="AD22" s="875"/>
      <c r="AE22" s="875"/>
      <c r="AF22" s="875"/>
      <c r="AG22" s="619"/>
      <c r="AH22" s="619"/>
      <c r="AI22" s="619"/>
      <c r="AJ22" s="619"/>
      <c r="AK22" s="876"/>
      <c r="AL22" s="876"/>
      <c r="AM22" s="876"/>
      <c r="AN22" s="876"/>
      <c r="AO22" s="876"/>
      <c r="AP22" s="876"/>
      <c r="AQ22" s="876"/>
      <c r="AR22" s="877"/>
      <c r="AS22" s="874"/>
      <c r="AT22" s="875"/>
      <c r="AU22" s="875"/>
      <c r="AV22" s="875"/>
      <c r="AW22" s="619"/>
      <c r="AX22" s="619"/>
      <c r="AY22" s="619"/>
      <c r="AZ22" s="619"/>
      <c r="BA22" s="872"/>
      <c r="BB22" s="872"/>
      <c r="BC22" s="872"/>
      <c r="BD22" s="872"/>
      <c r="BE22" s="872"/>
      <c r="BF22" s="872"/>
      <c r="BG22" s="872"/>
      <c r="BH22" s="873"/>
      <c r="BI22" s="922"/>
      <c r="BJ22" s="923"/>
      <c r="BK22" s="923"/>
      <c r="BL22" s="923"/>
      <c r="BM22" s="923"/>
      <c r="BN22" s="923"/>
      <c r="BO22" s="923"/>
      <c r="BP22" s="923"/>
      <c r="BQ22" s="923"/>
      <c r="BR22" s="924"/>
    </row>
    <row r="23" spans="1:70" ht="12.95" customHeight="1" x14ac:dyDescent="0.15">
      <c r="A23" s="689"/>
      <c r="B23" s="690"/>
      <c r="C23" s="690"/>
      <c r="D23" s="690"/>
      <c r="E23" s="690"/>
      <c r="F23" s="691"/>
      <c r="G23" s="695"/>
      <c r="H23" s="696"/>
      <c r="I23" s="696"/>
      <c r="J23" s="696"/>
      <c r="K23" s="696"/>
      <c r="L23" s="696"/>
      <c r="M23" s="696"/>
      <c r="N23" s="696"/>
      <c r="O23" s="696"/>
      <c r="P23" s="696"/>
      <c r="Q23" s="696"/>
      <c r="R23" s="697"/>
      <c r="S23" s="701"/>
      <c r="T23" s="702"/>
      <c r="U23" s="702"/>
      <c r="V23" s="702"/>
      <c r="W23" s="702"/>
      <c r="X23" s="702"/>
      <c r="Y23" s="702"/>
      <c r="Z23" s="702"/>
      <c r="AA23" s="702"/>
      <c r="AB23" s="702"/>
      <c r="AC23" s="874" t="str">
        <f>IF(S23=0,"",AK23/S23)</f>
        <v/>
      </c>
      <c r="AD23" s="875"/>
      <c r="AE23" s="875"/>
      <c r="AF23" s="875"/>
      <c r="AG23" s="619" t="str">
        <f t="shared" ref="AG23" si="3">IF(S23="","",100%)</f>
        <v/>
      </c>
      <c r="AH23" s="619"/>
      <c r="AI23" s="619"/>
      <c r="AJ23" s="619"/>
      <c r="AK23" s="876"/>
      <c r="AL23" s="876"/>
      <c r="AM23" s="876"/>
      <c r="AN23" s="876"/>
      <c r="AO23" s="876"/>
      <c r="AP23" s="876"/>
      <c r="AQ23" s="876"/>
      <c r="AR23" s="877"/>
      <c r="AS23" s="874" t="str">
        <f>IF(S23=0,"",BA23/S23)</f>
        <v/>
      </c>
      <c r="AT23" s="875"/>
      <c r="AU23" s="875"/>
      <c r="AV23" s="875"/>
      <c r="AW23" s="619" t="str">
        <f t="shared" ref="AW23" si="4">IF(S23="","",100%)</f>
        <v/>
      </c>
      <c r="AX23" s="619"/>
      <c r="AY23" s="619"/>
      <c r="AZ23" s="619"/>
      <c r="BA23" s="872" t="str">
        <f t="shared" ref="BA23" si="5">IF(BI23="","",(AK23+BI23))</f>
        <v/>
      </c>
      <c r="BB23" s="872"/>
      <c r="BC23" s="872"/>
      <c r="BD23" s="872"/>
      <c r="BE23" s="872"/>
      <c r="BF23" s="872"/>
      <c r="BG23" s="872"/>
      <c r="BH23" s="873"/>
      <c r="BI23" s="919"/>
      <c r="BJ23" s="920"/>
      <c r="BK23" s="920"/>
      <c r="BL23" s="920"/>
      <c r="BM23" s="920"/>
      <c r="BN23" s="920"/>
      <c r="BO23" s="920"/>
      <c r="BP23" s="920"/>
      <c r="BQ23" s="920"/>
      <c r="BR23" s="921"/>
    </row>
    <row r="24" spans="1:70" ht="12.95" customHeight="1" x14ac:dyDescent="0.15">
      <c r="A24" s="692"/>
      <c r="B24" s="693"/>
      <c r="C24" s="693"/>
      <c r="D24" s="693"/>
      <c r="E24" s="693"/>
      <c r="F24" s="694"/>
      <c r="G24" s="698"/>
      <c r="H24" s="699"/>
      <c r="I24" s="699"/>
      <c r="J24" s="699"/>
      <c r="K24" s="699"/>
      <c r="L24" s="699"/>
      <c r="M24" s="699"/>
      <c r="N24" s="699"/>
      <c r="O24" s="699"/>
      <c r="P24" s="699"/>
      <c r="Q24" s="699"/>
      <c r="R24" s="700"/>
      <c r="S24" s="703"/>
      <c r="T24" s="704"/>
      <c r="U24" s="704"/>
      <c r="V24" s="704"/>
      <c r="W24" s="704"/>
      <c r="X24" s="704"/>
      <c r="Y24" s="704"/>
      <c r="Z24" s="704"/>
      <c r="AA24" s="704"/>
      <c r="AB24" s="704"/>
      <c r="AC24" s="874"/>
      <c r="AD24" s="875"/>
      <c r="AE24" s="875"/>
      <c r="AF24" s="875"/>
      <c r="AG24" s="619"/>
      <c r="AH24" s="619"/>
      <c r="AI24" s="619"/>
      <c r="AJ24" s="619"/>
      <c r="AK24" s="876"/>
      <c r="AL24" s="876"/>
      <c r="AM24" s="876"/>
      <c r="AN24" s="876"/>
      <c r="AO24" s="876"/>
      <c r="AP24" s="876"/>
      <c r="AQ24" s="876"/>
      <c r="AR24" s="877"/>
      <c r="AS24" s="874"/>
      <c r="AT24" s="875"/>
      <c r="AU24" s="875"/>
      <c r="AV24" s="875"/>
      <c r="AW24" s="619"/>
      <c r="AX24" s="619"/>
      <c r="AY24" s="619"/>
      <c r="AZ24" s="619"/>
      <c r="BA24" s="872"/>
      <c r="BB24" s="872"/>
      <c r="BC24" s="872"/>
      <c r="BD24" s="872"/>
      <c r="BE24" s="872"/>
      <c r="BF24" s="872"/>
      <c r="BG24" s="872"/>
      <c r="BH24" s="873"/>
      <c r="BI24" s="922"/>
      <c r="BJ24" s="923"/>
      <c r="BK24" s="923"/>
      <c r="BL24" s="923"/>
      <c r="BM24" s="923"/>
      <c r="BN24" s="923"/>
      <c r="BO24" s="923"/>
      <c r="BP24" s="923"/>
      <c r="BQ24" s="923"/>
      <c r="BR24" s="924"/>
    </row>
    <row r="25" spans="1:70" ht="12.95" customHeight="1" x14ac:dyDescent="0.15">
      <c r="A25" s="689"/>
      <c r="B25" s="690"/>
      <c r="C25" s="690"/>
      <c r="D25" s="690"/>
      <c r="E25" s="690"/>
      <c r="F25" s="691"/>
      <c r="G25" s="695"/>
      <c r="H25" s="696"/>
      <c r="I25" s="696"/>
      <c r="J25" s="696"/>
      <c r="K25" s="696"/>
      <c r="L25" s="696"/>
      <c r="M25" s="696"/>
      <c r="N25" s="696"/>
      <c r="O25" s="696"/>
      <c r="P25" s="696"/>
      <c r="Q25" s="696"/>
      <c r="R25" s="697"/>
      <c r="S25" s="701"/>
      <c r="T25" s="702"/>
      <c r="U25" s="702"/>
      <c r="V25" s="702"/>
      <c r="W25" s="702"/>
      <c r="X25" s="702"/>
      <c r="Y25" s="702"/>
      <c r="Z25" s="702"/>
      <c r="AA25" s="702"/>
      <c r="AB25" s="702"/>
      <c r="AC25" s="874" t="str">
        <f t="shared" ref="AC25" si="6">IF(S25=0,"",AK25/S25)</f>
        <v/>
      </c>
      <c r="AD25" s="875"/>
      <c r="AE25" s="875"/>
      <c r="AF25" s="875"/>
      <c r="AG25" s="619" t="str">
        <f t="shared" ref="AG25" si="7">IF(S25="","",100%)</f>
        <v/>
      </c>
      <c r="AH25" s="619"/>
      <c r="AI25" s="619"/>
      <c r="AJ25" s="619"/>
      <c r="AK25" s="876"/>
      <c r="AL25" s="876"/>
      <c r="AM25" s="876"/>
      <c r="AN25" s="876"/>
      <c r="AO25" s="876"/>
      <c r="AP25" s="876"/>
      <c r="AQ25" s="876"/>
      <c r="AR25" s="877"/>
      <c r="AS25" s="874" t="str">
        <f t="shared" ref="AS25" si="8">IF(S25=0,"",BA25/S25)</f>
        <v/>
      </c>
      <c r="AT25" s="875"/>
      <c r="AU25" s="875"/>
      <c r="AV25" s="875"/>
      <c r="AW25" s="619" t="str">
        <f t="shared" ref="AW25" si="9">IF(S25="","",100%)</f>
        <v/>
      </c>
      <c r="AX25" s="619"/>
      <c r="AY25" s="619"/>
      <c r="AZ25" s="619"/>
      <c r="BA25" s="872" t="str">
        <f t="shared" ref="BA25" si="10">IF(BI25="","",(AK25+BI25))</f>
        <v/>
      </c>
      <c r="BB25" s="872"/>
      <c r="BC25" s="872"/>
      <c r="BD25" s="872"/>
      <c r="BE25" s="872"/>
      <c r="BF25" s="872"/>
      <c r="BG25" s="872"/>
      <c r="BH25" s="873"/>
      <c r="BI25" s="919"/>
      <c r="BJ25" s="920"/>
      <c r="BK25" s="920"/>
      <c r="BL25" s="920"/>
      <c r="BM25" s="920"/>
      <c r="BN25" s="920"/>
      <c r="BO25" s="920"/>
      <c r="BP25" s="920"/>
      <c r="BQ25" s="920"/>
      <c r="BR25" s="921"/>
    </row>
    <row r="26" spans="1:70" ht="12.95" customHeight="1" x14ac:dyDescent="0.15">
      <c r="A26" s="692"/>
      <c r="B26" s="693"/>
      <c r="C26" s="693"/>
      <c r="D26" s="693"/>
      <c r="E26" s="693"/>
      <c r="F26" s="694"/>
      <c r="G26" s="698"/>
      <c r="H26" s="699"/>
      <c r="I26" s="699"/>
      <c r="J26" s="699"/>
      <c r="K26" s="699"/>
      <c r="L26" s="699"/>
      <c r="M26" s="699"/>
      <c r="N26" s="699"/>
      <c r="O26" s="699"/>
      <c r="P26" s="699"/>
      <c r="Q26" s="699"/>
      <c r="R26" s="700"/>
      <c r="S26" s="703"/>
      <c r="T26" s="704"/>
      <c r="U26" s="704"/>
      <c r="V26" s="704"/>
      <c r="W26" s="704"/>
      <c r="X26" s="704"/>
      <c r="Y26" s="704"/>
      <c r="Z26" s="704"/>
      <c r="AA26" s="704"/>
      <c r="AB26" s="704"/>
      <c r="AC26" s="874"/>
      <c r="AD26" s="875"/>
      <c r="AE26" s="875"/>
      <c r="AF26" s="875"/>
      <c r="AG26" s="619"/>
      <c r="AH26" s="619"/>
      <c r="AI26" s="619"/>
      <c r="AJ26" s="619"/>
      <c r="AK26" s="876"/>
      <c r="AL26" s="876"/>
      <c r="AM26" s="876"/>
      <c r="AN26" s="876"/>
      <c r="AO26" s="876"/>
      <c r="AP26" s="876"/>
      <c r="AQ26" s="876"/>
      <c r="AR26" s="877"/>
      <c r="AS26" s="874"/>
      <c r="AT26" s="875"/>
      <c r="AU26" s="875"/>
      <c r="AV26" s="875"/>
      <c r="AW26" s="619"/>
      <c r="AX26" s="619"/>
      <c r="AY26" s="619"/>
      <c r="AZ26" s="619"/>
      <c r="BA26" s="872"/>
      <c r="BB26" s="872"/>
      <c r="BC26" s="872"/>
      <c r="BD26" s="872"/>
      <c r="BE26" s="872"/>
      <c r="BF26" s="872"/>
      <c r="BG26" s="872"/>
      <c r="BH26" s="873"/>
      <c r="BI26" s="922"/>
      <c r="BJ26" s="923"/>
      <c r="BK26" s="923"/>
      <c r="BL26" s="923"/>
      <c r="BM26" s="923"/>
      <c r="BN26" s="923"/>
      <c r="BO26" s="923"/>
      <c r="BP26" s="923"/>
      <c r="BQ26" s="923"/>
      <c r="BR26" s="924"/>
    </row>
    <row r="27" spans="1:70" ht="12.95" customHeight="1" x14ac:dyDescent="0.15">
      <c r="A27" s="689"/>
      <c r="B27" s="690"/>
      <c r="C27" s="690"/>
      <c r="D27" s="690"/>
      <c r="E27" s="690"/>
      <c r="F27" s="691"/>
      <c r="G27" s="695"/>
      <c r="H27" s="696"/>
      <c r="I27" s="696"/>
      <c r="J27" s="696"/>
      <c r="K27" s="696"/>
      <c r="L27" s="696"/>
      <c r="M27" s="696"/>
      <c r="N27" s="696"/>
      <c r="O27" s="696"/>
      <c r="P27" s="696"/>
      <c r="Q27" s="696"/>
      <c r="R27" s="697"/>
      <c r="S27" s="701"/>
      <c r="T27" s="702"/>
      <c r="U27" s="702"/>
      <c r="V27" s="702"/>
      <c r="W27" s="702"/>
      <c r="X27" s="702"/>
      <c r="Y27" s="702"/>
      <c r="Z27" s="702"/>
      <c r="AA27" s="702"/>
      <c r="AB27" s="702"/>
      <c r="AC27" s="874" t="str">
        <f t="shared" ref="AC27" si="11">IF(S27=0,"",AK27/S27)</f>
        <v/>
      </c>
      <c r="AD27" s="875"/>
      <c r="AE27" s="875"/>
      <c r="AF27" s="875"/>
      <c r="AG27" s="619" t="str">
        <f t="shared" ref="AG27" si="12">IF(S27="","",100%)</f>
        <v/>
      </c>
      <c r="AH27" s="619"/>
      <c r="AI27" s="619"/>
      <c r="AJ27" s="619"/>
      <c r="AK27" s="876"/>
      <c r="AL27" s="876"/>
      <c r="AM27" s="876"/>
      <c r="AN27" s="876"/>
      <c r="AO27" s="876"/>
      <c r="AP27" s="876"/>
      <c r="AQ27" s="876"/>
      <c r="AR27" s="877"/>
      <c r="AS27" s="874" t="str">
        <f t="shared" ref="AS27" si="13">IF(S27=0,"",BA27/S27)</f>
        <v/>
      </c>
      <c r="AT27" s="875"/>
      <c r="AU27" s="875"/>
      <c r="AV27" s="875"/>
      <c r="AW27" s="619" t="str">
        <f t="shared" ref="AW27" si="14">IF(S27="","",100%)</f>
        <v/>
      </c>
      <c r="AX27" s="619"/>
      <c r="AY27" s="619"/>
      <c r="AZ27" s="619"/>
      <c r="BA27" s="872" t="str">
        <f t="shared" ref="BA27" si="15">IF(BI27="","",(AK27+BI27))</f>
        <v/>
      </c>
      <c r="BB27" s="872"/>
      <c r="BC27" s="872"/>
      <c r="BD27" s="872"/>
      <c r="BE27" s="872"/>
      <c r="BF27" s="872"/>
      <c r="BG27" s="872"/>
      <c r="BH27" s="873"/>
      <c r="BI27" s="919"/>
      <c r="BJ27" s="920"/>
      <c r="BK27" s="920"/>
      <c r="BL27" s="920"/>
      <c r="BM27" s="920"/>
      <c r="BN27" s="920"/>
      <c r="BO27" s="920"/>
      <c r="BP27" s="920"/>
      <c r="BQ27" s="920"/>
      <c r="BR27" s="921"/>
    </row>
    <row r="28" spans="1:70" ht="12.95" customHeight="1" x14ac:dyDescent="0.15">
      <c r="A28" s="692"/>
      <c r="B28" s="693"/>
      <c r="C28" s="693"/>
      <c r="D28" s="693"/>
      <c r="E28" s="693"/>
      <c r="F28" s="694"/>
      <c r="G28" s="698"/>
      <c r="H28" s="699"/>
      <c r="I28" s="699"/>
      <c r="J28" s="699"/>
      <c r="K28" s="699"/>
      <c r="L28" s="699"/>
      <c r="M28" s="699"/>
      <c r="N28" s="699"/>
      <c r="O28" s="699"/>
      <c r="P28" s="699"/>
      <c r="Q28" s="699"/>
      <c r="R28" s="700"/>
      <c r="S28" s="703"/>
      <c r="T28" s="704"/>
      <c r="U28" s="704"/>
      <c r="V28" s="704"/>
      <c r="W28" s="704"/>
      <c r="X28" s="704"/>
      <c r="Y28" s="704"/>
      <c r="Z28" s="704"/>
      <c r="AA28" s="704"/>
      <c r="AB28" s="704"/>
      <c r="AC28" s="874"/>
      <c r="AD28" s="875"/>
      <c r="AE28" s="875"/>
      <c r="AF28" s="875"/>
      <c r="AG28" s="619"/>
      <c r="AH28" s="619"/>
      <c r="AI28" s="619"/>
      <c r="AJ28" s="619"/>
      <c r="AK28" s="876"/>
      <c r="AL28" s="876"/>
      <c r="AM28" s="876"/>
      <c r="AN28" s="876"/>
      <c r="AO28" s="876"/>
      <c r="AP28" s="876"/>
      <c r="AQ28" s="876"/>
      <c r="AR28" s="877"/>
      <c r="AS28" s="874"/>
      <c r="AT28" s="875"/>
      <c r="AU28" s="875"/>
      <c r="AV28" s="875"/>
      <c r="AW28" s="619"/>
      <c r="AX28" s="619"/>
      <c r="AY28" s="619"/>
      <c r="AZ28" s="619"/>
      <c r="BA28" s="872"/>
      <c r="BB28" s="872"/>
      <c r="BC28" s="872"/>
      <c r="BD28" s="872"/>
      <c r="BE28" s="872"/>
      <c r="BF28" s="872"/>
      <c r="BG28" s="872"/>
      <c r="BH28" s="873"/>
      <c r="BI28" s="922"/>
      <c r="BJ28" s="923"/>
      <c r="BK28" s="923"/>
      <c r="BL28" s="923"/>
      <c r="BM28" s="923"/>
      <c r="BN28" s="923"/>
      <c r="BO28" s="923"/>
      <c r="BP28" s="923"/>
      <c r="BQ28" s="923"/>
      <c r="BR28" s="924"/>
    </row>
    <row r="29" spans="1:70" ht="12.95" customHeight="1" x14ac:dyDescent="0.15">
      <c r="A29" s="689"/>
      <c r="B29" s="690"/>
      <c r="C29" s="690"/>
      <c r="D29" s="690"/>
      <c r="E29" s="690"/>
      <c r="F29" s="691"/>
      <c r="G29" s="695"/>
      <c r="H29" s="696"/>
      <c r="I29" s="696"/>
      <c r="J29" s="696"/>
      <c r="K29" s="696"/>
      <c r="L29" s="696"/>
      <c r="M29" s="696"/>
      <c r="N29" s="696"/>
      <c r="O29" s="696"/>
      <c r="P29" s="696"/>
      <c r="Q29" s="696"/>
      <c r="R29" s="697"/>
      <c r="S29" s="701"/>
      <c r="T29" s="702"/>
      <c r="U29" s="702"/>
      <c r="V29" s="702"/>
      <c r="W29" s="702"/>
      <c r="X29" s="702"/>
      <c r="Y29" s="702"/>
      <c r="Z29" s="702"/>
      <c r="AA29" s="702"/>
      <c r="AB29" s="702"/>
      <c r="AC29" s="874" t="str">
        <f t="shared" ref="AC29" si="16">IF(S29=0,"",AK29/S29)</f>
        <v/>
      </c>
      <c r="AD29" s="875"/>
      <c r="AE29" s="875"/>
      <c r="AF29" s="875"/>
      <c r="AG29" s="619" t="str">
        <f t="shared" ref="AG29" si="17">IF(S29="","",100%)</f>
        <v/>
      </c>
      <c r="AH29" s="619"/>
      <c r="AI29" s="619"/>
      <c r="AJ29" s="619"/>
      <c r="AK29" s="876"/>
      <c r="AL29" s="876"/>
      <c r="AM29" s="876"/>
      <c r="AN29" s="876"/>
      <c r="AO29" s="876"/>
      <c r="AP29" s="876"/>
      <c r="AQ29" s="876"/>
      <c r="AR29" s="877"/>
      <c r="AS29" s="874" t="str">
        <f t="shared" ref="AS29" si="18">IF(S29=0,"",BA29/S29)</f>
        <v/>
      </c>
      <c r="AT29" s="875"/>
      <c r="AU29" s="875"/>
      <c r="AV29" s="875"/>
      <c r="AW29" s="619" t="str">
        <f t="shared" ref="AW29" si="19">IF(S29="","",100%)</f>
        <v/>
      </c>
      <c r="AX29" s="619"/>
      <c r="AY29" s="619"/>
      <c r="AZ29" s="619"/>
      <c r="BA29" s="872" t="str">
        <f t="shared" ref="BA29" si="20">IF(BI29="","",(AK29+BI29))</f>
        <v/>
      </c>
      <c r="BB29" s="872"/>
      <c r="BC29" s="872"/>
      <c r="BD29" s="872"/>
      <c r="BE29" s="872"/>
      <c r="BF29" s="872"/>
      <c r="BG29" s="872"/>
      <c r="BH29" s="873"/>
      <c r="BI29" s="919"/>
      <c r="BJ29" s="920"/>
      <c r="BK29" s="920"/>
      <c r="BL29" s="920"/>
      <c r="BM29" s="920"/>
      <c r="BN29" s="920"/>
      <c r="BO29" s="920"/>
      <c r="BP29" s="920"/>
      <c r="BQ29" s="920"/>
      <c r="BR29" s="921"/>
    </row>
    <row r="30" spans="1:70" ht="12.95" customHeight="1" x14ac:dyDescent="0.15">
      <c r="A30" s="692"/>
      <c r="B30" s="693"/>
      <c r="C30" s="693"/>
      <c r="D30" s="693"/>
      <c r="E30" s="693"/>
      <c r="F30" s="694"/>
      <c r="G30" s="698"/>
      <c r="H30" s="699"/>
      <c r="I30" s="699"/>
      <c r="J30" s="699"/>
      <c r="K30" s="699"/>
      <c r="L30" s="699"/>
      <c r="M30" s="699"/>
      <c r="N30" s="699"/>
      <c r="O30" s="699"/>
      <c r="P30" s="699"/>
      <c r="Q30" s="699"/>
      <c r="R30" s="700"/>
      <c r="S30" s="703"/>
      <c r="T30" s="704"/>
      <c r="U30" s="704"/>
      <c r="V30" s="704"/>
      <c r="W30" s="704"/>
      <c r="X30" s="704"/>
      <c r="Y30" s="704"/>
      <c r="Z30" s="704"/>
      <c r="AA30" s="704"/>
      <c r="AB30" s="704"/>
      <c r="AC30" s="874"/>
      <c r="AD30" s="875"/>
      <c r="AE30" s="875"/>
      <c r="AF30" s="875"/>
      <c r="AG30" s="619"/>
      <c r="AH30" s="619"/>
      <c r="AI30" s="619"/>
      <c r="AJ30" s="619"/>
      <c r="AK30" s="876"/>
      <c r="AL30" s="876"/>
      <c r="AM30" s="876"/>
      <c r="AN30" s="876"/>
      <c r="AO30" s="876"/>
      <c r="AP30" s="876"/>
      <c r="AQ30" s="876"/>
      <c r="AR30" s="877"/>
      <c r="AS30" s="874"/>
      <c r="AT30" s="875"/>
      <c r="AU30" s="875"/>
      <c r="AV30" s="875"/>
      <c r="AW30" s="619"/>
      <c r="AX30" s="619"/>
      <c r="AY30" s="619"/>
      <c r="AZ30" s="619"/>
      <c r="BA30" s="872"/>
      <c r="BB30" s="872"/>
      <c r="BC30" s="872"/>
      <c r="BD30" s="872"/>
      <c r="BE30" s="872"/>
      <c r="BF30" s="872"/>
      <c r="BG30" s="872"/>
      <c r="BH30" s="873"/>
      <c r="BI30" s="922"/>
      <c r="BJ30" s="923"/>
      <c r="BK30" s="923"/>
      <c r="BL30" s="923"/>
      <c r="BM30" s="923"/>
      <c r="BN30" s="923"/>
      <c r="BO30" s="923"/>
      <c r="BP30" s="923"/>
      <c r="BQ30" s="923"/>
      <c r="BR30" s="924"/>
    </row>
    <row r="31" spans="1:70" ht="12.95" customHeight="1" x14ac:dyDescent="0.15">
      <c r="A31" s="689"/>
      <c r="B31" s="690"/>
      <c r="C31" s="690"/>
      <c r="D31" s="690"/>
      <c r="E31" s="690"/>
      <c r="F31" s="691"/>
      <c r="G31" s="695"/>
      <c r="H31" s="696"/>
      <c r="I31" s="696"/>
      <c r="J31" s="696"/>
      <c r="K31" s="696"/>
      <c r="L31" s="696"/>
      <c r="M31" s="696"/>
      <c r="N31" s="696"/>
      <c r="O31" s="696"/>
      <c r="P31" s="696"/>
      <c r="Q31" s="696"/>
      <c r="R31" s="697"/>
      <c r="S31" s="701"/>
      <c r="T31" s="702"/>
      <c r="U31" s="702"/>
      <c r="V31" s="702"/>
      <c r="W31" s="702"/>
      <c r="X31" s="702"/>
      <c r="Y31" s="702"/>
      <c r="Z31" s="702"/>
      <c r="AA31" s="702"/>
      <c r="AB31" s="702"/>
      <c r="AC31" s="874" t="str">
        <f t="shared" ref="AC31" si="21">IF(S31=0,"",AK31/S31)</f>
        <v/>
      </c>
      <c r="AD31" s="875"/>
      <c r="AE31" s="875"/>
      <c r="AF31" s="875"/>
      <c r="AG31" s="619" t="str">
        <f t="shared" ref="AG31" si="22">IF(S31="","",100%)</f>
        <v/>
      </c>
      <c r="AH31" s="619"/>
      <c r="AI31" s="619"/>
      <c r="AJ31" s="619"/>
      <c r="AK31" s="876"/>
      <c r="AL31" s="876"/>
      <c r="AM31" s="876"/>
      <c r="AN31" s="876"/>
      <c r="AO31" s="876"/>
      <c r="AP31" s="876"/>
      <c r="AQ31" s="876"/>
      <c r="AR31" s="877"/>
      <c r="AS31" s="874" t="str">
        <f t="shared" ref="AS31" si="23">IF(S31=0,"",BA31/S31)</f>
        <v/>
      </c>
      <c r="AT31" s="875"/>
      <c r="AU31" s="875"/>
      <c r="AV31" s="875"/>
      <c r="AW31" s="619" t="str">
        <f t="shared" ref="AW31" si="24">IF(S31="","",100%)</f>
        <v/>
      </c>
      <c r="AX31" s="619"/>
      <c r="AY31" s="619"/>
      <c r="AZ31" s="619"/>
      <c r="BA31" s="872" t="str">
        <f t="shared" ref="BA31" si="25">IF(BI31="","",(AK31+BI31))</f>
        <v/>
      </c>
      <c r="BB31" s="872"/>
      <c r="BC31" s="872"/>
      <c r="BD31" s="872"/>
      <c r="BE31" s="872"/>
      <c r="BF31" s="872"/>
      <c r="BG31" s="872"/>
      <c r="BH31" s="873"/>
      <c r="BI31" s="919"/>
      <c r="BJ31" s="920"/>
      <c r="BK31" s="920"/>
      <c r="BL31" s="920"/>
      <c r="BM31" s="920"/>
      <c r="BN31" s="920"/>
      <c r="BO31" s="920"/>
      <c r="BP31" s="920"/>
      <c r="BQ31" s="920"/>
      <c r="BR31" s="921"/>
    </row>
    <row r="32" spans="1:70" ht="12.95" customHeight="1" x14ac:dyDescent="0.15">
      <c r="A32" s="692"/>
      <c r="B32" s="693"/>
      <c r="C32" s="693"/>
      <c r="D32" s="693"/>
      <c r="E32" s="693"/>
      <c r="F32" s="694"/>
      <c r="G32" s="698"/>
      <c r="H32" s="699"/>
      <c r="I32" s="699"/>
      <c r="J32" s="699"/>
      <c r="K32" s="699"/>
      <c r="L32" s="699"/>
      <c r="M32" s="699"/>
      <c r="N32" s="699"/>
      <c r="O32" s="699"/>
      <c r="P32" s="699"/>
      <c r="Q32" s="699"/>
      <c r="R32" s="700"/>
      <c r="S32" s="703"/>
      <c r="T32" s="704"/>
      <c r="U32" s="704"/>
      <c r="V32" s="704"/>
      <c r="W32" s="704"/>
      <c r="X32" s="704"/>
      <c r="Y32" s="704"/>
      <c r="Z32" s="704"/>
      <c r="AA32" s="704"/>
      <c r="AB32" s="704"/>
      <c r="AC32" s="874"/>
      <c r="AD32" s="875"/>
      <c r="AE32" s="875"/>
      <c r="AF32" s="875"/>
      <c r="AG32" s="619"/>
      <c r="AH32" s="619"/>
      <c r="AI32" s="619"/>
      <c r="AJ32" s="619"/>
      <c r="AK32" s="876"/>
      <c r="AL32" s="876"/>
      <c r="AM32" s="876"/>
      <c r="AN32" s="876"/>
      <c r="AO32" s="876"/>
      <c r="AP32" s="876"/>
      <c r="AQ32" s="876"/>
      <c r="AR32" s="877"/>
      <c r="AS32" s="874"/>
      <c r="AT32" s="875"/>
      <c r="AU32" s="875"/>
      <c r="AV32" s="875"/>
      <c r="AW32" s="619"/>
      <c r="AX32" s="619"/>
      <c r="AY32" s="619"/>
      <c r="AZ32" s="619"/>
      <c r="BA32" s="872"/>
      <c r="BB32" s="872"/>
      <c r="BC32" s="872"/>
      <c r="BD32" s="872"/>
      <c r="BE32" s="872"/>
      <c r="BF32" s="872"/>
      <c r="BG32" s="872"/>
      <c r="BH32" s="873"/>
      <c r="BI32" s="922"/>
      <c r="BJ32" s="923"/>
      <c r="BK32" s="923"/>
      <c r="BL32" s="923"/>
      <c r="BM32" s="923"/>
      <c r="BN32" s="923"/>
      <c r="BO32" s="923"/>
      <c r="BP32" s="923"/>
      <c r="BQ32" s="923"/>
      <c r="BR32" s="924"/>
    </row>
    <row r="33" spans="1:70" ht="12.95" customHeight="1" x14ac:dyDescent="0.15">
      <c r="A33" s="689"/>
      <c r="B33" s="690"/>
      <c r="C33" s="690"/>
      <c r="D33" s="690"/>
      <c r="E33" s="690"/>
      <c r="F33" s="691"/>
      <c r="G33" s="695"/>
      <c r="H33" s="696"/>
      <c r="I33" s="696"/>
      <c r="J33" s="696"/>
      <c r="K33" s="696"/>
      <c r="L33" s="696"/>
      <c r="M33" s="696"/>
      <c r="N33" s="696"/>
      <c r="O33" s="696"/>
      <c r="P33" s="696"/>
      <c r="Q33" s="696"/>
      <c r="R33" s="697"/>
      <c r="S33" s="701"/>
      <c r="T33" s="702"/>
      <c r="U33" s="702"/>
      <c r="V33" s="702"/>
      <c r="W33" s="702"/>
      <c r="X33" s="702"/>
      <c r="Y33" s="702"/>
      <c r="Z33" s="702"/>
      <c r="AA33" s="702"/>
      <c r="AB33" s="702"/>
      <c r="AC33" s="874" t="str">
        <f t="shared" ref="AC33" si="26">IF(S33=0,"",AK33/S33)</f>
        <v/>
      </c>
      <c r="AD33" s="875"/>
      <c r="AE33" s="875"/>
      <c r="AF33" s="875"/>
      <c r="AG33" s="619" t="str">
        <f t="shared" ref="AG33" si="27">IF(S33="","",100%)</f>
        <v/>
      </c>
      <c r="AH33" s="619"/>
      <c r="AI33" s="619"/>
      <c r="AJ33" s="619"/>
      <c r="AK33" s="876"/>
      <c r="AL33" s="876"/>
      <c r="AM33" s="876"/>
      <c r="AN33" s="876"/>
      <c r="AO33" s="876"/>
      <c r="AP33" s="876"/>
      <c r="AQ33" s="876"/>
      <c r="AR33" s="877"/>
      <c r="AS33" s="874" t="str">
        <f t="shared" ref="AS33" si="28">IF(S33=0,"",BA33/S33)</f>
        <v/>
      </c>
      <c r="AT33" s="875"/>
      <c r="AU33" s="875"/>
      <c r="AV33" s="875"/>
      <c r="AW33" s="619" t="str">
        <f t="shared" ref="AW33" si="29">IF(S33="","",100%)</f>
        <v/>
      </c>
      <c r="AX33" s="619"/>
      <c r="AY33" s="619"/>
      <c r="AZ33" s="619"/>
      <c r="BA33" s="872" t="str">
        <f t="shared" ref="BA33" si="30">IF(BI33="","",(AK33+BI33))</f>
        <v/>
      </c>
      <c r="BB33" s="872"/>
      <c r="BC33" s="872"/>
      <c r="BD33" s="872"/>
      <c r="BE33" s="872"/>
      <c r="BF33" s="872"/>
      <c r="BG33" s="872"/>
      <c r="BH33" s="873"/>
      <c r="BI33" s="919"/>
      <c r="BJ33" s="920"/>
      <c r="BK33" s="920"/>
      <c r="BL33" s="920"/>
      <c r="BM33" s="920"/>
      <c r="BN33" s="920"/>
      <c r="BO33" s="920"/>
      <c r="BP33" s="920"/>
      <c r="BQ33" s="920"/>
      <c r="BR33" s="921"/>
    </row>
    <row r="34" spans="1:70" ht="12.95" customHeight="1" x14ac:dyDescent="0.15">
      <c r="A34" s="692"/>
      <c r="B34" s="693"/>
      <c r="C34" s="693"/>
      <c r="D34" s="693"/>
      <c r="E34" s="693"/>
      <c r="F34" s="694"/>
      <c r="G34" s="698"/>
      <c r="H34" s="699"/>
      <c r="I34" s="699"/>
      <c r="J34" s="699"/>
      <c r="K34" s="699"/>
      <c r="L34" s="699"/>
      <c r="M34" s="699"/>
      <c r="N34" s="699"/>
      <c r="O34" s="699"/>
      <c r="P34" s="699"/>
      <c r="Q34" s="699"/>
      <c r="R34" s="700"/>
      <c r="S34" s="703"/>
      <c r="T34" s="704"/>
      <c r="U34" s="704"/>
      <c r="V34" s="704"/>
      <c r="W34" s="704"/>
      <c r="X34" s="704"/>
      <c r="Y34" s="704"/>
      <c r="Z34" s="704"/>
      <c r="AA34" s="704"/>
      <c r="AB34" s="704"/>
      <c r="AC34" s="874"/>
      <c r="AD34" s="875"/>
      <c r="AE34" s="875"/>
      <c r="AF34" s="875"/>
      <c r="AG34" s="619"/>
      <c r="AH34" s="619"/>
      <c r="AI34" s="619"/>
      <c r="AJ34" s="619"/>
      <c r="AK34" s="876"/>
      <c r="AL34" s="876"/>
      <c r="AM34" s="876"/>
      <c r="AN34" s="876"/>
      <c r="AO34" s="876"/>
      <c r="AP34" s="876"/>
      <c r="AQ34" s="876"/>
      <c r="AR34" s="877"/>
      <c r="AS34" s="874"/>
      <c r="AT34" s="875"/>
      <c r="AU34" s="875"/>
      <c r="AV34" s="875"/>
      <c r="AW34" s="619"/>
      <c r="AX34" s="619"/>
      <c r="AY34" s="619"/>
      <c r="AZ34" s="619"/>
      <c r="BA34" s="872"/>
      <c r="BB34" s="872"/>
      <c r="BC34" s="872"/>
      <c r="BD34" s="872"/>
      <c r="BE34" s="872"/>
      <c r="BF34" s="872"/>
      <c r="BG34" s="872"/>
      <c r="BH34" s="873"/>
      <c r="BI34" s="922"/>
      <c r="BJ34" s="923"/>
      <c r="BK34" s="923"/>
      <c r="BL34" s="923"/>
      <c r="BM34" s="923"/>
      <c r="BN34" s="923"/>
      <c r="BO34" s="923"/>
      <c r="BP34" s="923"/>
      <c r="BQ34" s="923"/>
      <c r="BR34" s="924"/>
    </row>
    <row r="35" spans="1:70" ht="12.95" customHeight="1" x14ac:dyDescent="0.15">
      <c r="A35" s="689"/>
      <c r="B35" s="690"/>
      <c r="C35" s="690"/>
      <c r="D35" s="690"/>
      <c r="E35" s="690"/>
      <c r="F35" s="691"/>
      <c r="G35" s="695"/>
      <c r="H35" s="696"/>
      <c r="I35" s="696"/>
      <c r="J35" s="696"/>
      <c r="K35" s="696"/>
      <c r="L35" s="696"/>
      <c r="M35" s="696"/>
      <c r="N35" s="696"/>
      <c r="O35" s="696"/>
      <c r="P35" s="696"/>
      <c r="Q35" s="696"/>
      <c r="R35" s="697"/>
      <c r="S35" s="701"/>
      <c r="T35" s="702"/>
      <c r="U35" s="702"/>
      <c r="V35" s="702"/>
      <c r="W35" s="702"/>
      <c r="X35" s="702"/>
      <c r="Y35" s="702"/>
      <c r="Z35" s="702"/>
      <c r="AA35" s="702"/>
      <c r="AB35" s="702"/>
      <c r="AC35" s="874" t="str">
        <f t="shared" ref="AC35" si="31">IF(S35=0,"",AK35/S35)</f>
        <v/>
      </c>
      <c r="AD35" s="875"/>
      <c r="AE35" s="875"/>
      <c r="AF35" s="875"/>
      <c r="AG35" s="619" t="str">
        <f t="shared" ref="AG35" si="32">IF(S35="","",100%)</f>
        <v/>
      </c>
      <c r="AH35" s="619"/>
      <c r="AI35" s="619"/>
      <c r="AJ35" s="619"/>
      <c r="AK35" s="876"/>
      <c r="AL35" s="876"/>
      <c r="AM35" s="876"/>
      <c r="AN35" s="876"/>
      <c r="AO35" s="876"/>
      <c r="AP35" s="876"/>
      <c r="AQ35" s="876"/>
      <c r="AR35" s="877"/>
      <c r="AS35" s="874" t="str">
        <f t="shared" ref="AS35" si="33">IF(S35=0,"",BA35/S35)</f>
        <v/>
      </c>
      <c r="AT35" s="875"/>
      <c r="AU35" s="875"/>
      <c r="AV35" s="875"/>
      <c r="AW35" s="619" t="str">
        <f t="shared" ref="AW35" si="34">IF(S35="","",100%)</f>
        <v/>
      </c>
      <c r="AX35" s="619"/>
      <c r="AY35" s="619"/>
      <c r="AZ35" s="619"/>
      <c r="BA35" s="872" t="str">
        <f t="shared" ref="BA35" si="35">IF(BI35="","",(AK35+BI35))</f>
        <v/>
      </c>
      <c r="BB35" s="872"/>
      <c r="BC35" s="872"/>
      <c r="BD35" s="872"/>
      <c r="BE35" s="872"/>
      <c r="BF35" s="872"/>
      <c r="BG35" s="872"/>
      <c r="BH35" s="873"/>
      <c r="BI35" s="919"/>
      <c r="BJ35" s="920"/>
      <c r="BK35" s="920"/>
      <c r="BL35" s="920"/>
      <c r="BM35" s="920"/>
      <c r="BN35" s="920"/>
      <c r="BO35" s="920"/>
      <c r="BP35" s="920"/>
      <c r="BQ35" s="920"/>
      <c r="BR35" s="921"/>
    </row>
    <row r="36" spans="1:70" ht="12.95" customHeight="1" thickBot="1" x14ac:dyDescent="0.2">
      <c r="A36" s="692"/>
      <c r="B36" s="693"/>
      <c r="C36" s="693"/>
      <c r="D36" s="693"/>
      <c r="E36" s="693"/>
      <c r="F36" s="694"/>
      <c r="G36" s="723"/>
      <c r="H36" s="724"/>
      <c r="I36" s="724"/>
      <c r="J36" s="724"/>
      <c r="K36" s="724"/>
      <c r="L36" s="724"/>
      <c r="M36" s="724"/>
      <c r="N36" s="724"/>
      <c r="O36" s="724"/>
      <c r="P36" s="724"/>
      <c r="Q36" s="724"/>
      <c r="R36" s="725"/>
      <c r="S36" s="703"/>
      <c r="T36" s="704"/>
      <c r="U36" s="704"/>
      <c r="V36" s="704"/>
      <c r="W36" s="704"/>
      <c r="X36" s="704"/>
      <c r="Y36" s="704"/>
      <c r="Z36" s="704"/>
      <c r="AA36" s="704"/>
      <c r="AB36" s="704"/>
      <c r="AC36" s="874"/>
      <c r="AD36" s="875"/>
      <c r="AE36" s="875"/>
      <c r="AF36" s="875"/>
      <c r="AG36" s="619"/>
      <c r="AH36" s="619"/>
      <c r="AI36" s="619"/>
      <c r="AJ36" s="619"/>
      <c r="AK36" s="878"/>
      <c r="AL36" s="878"/>
      <c r="AM36" s="878"/>
      <c r="AN36" s="878"/>
      <c r="AO36" s="878"/>
      <c r="AP36" s="878"/>
      <c r="AQ36" s="878"/>
      <c r="AR36" s="879"/>
      <c r="AS36" s="874"/>
      <c r="AT36" s="875"/>
      <c r="AU36" s="875"/>
      <c r="AV36" s="875"/>
      <c r="AW36" s="619"/>
      <c r="AX36" s="619"/>
      <c r="AY36" s="619"/>
      <c r="AZ36" s="619"/>
      <c r="BA36" s="872"/>
      <c r="BB36" s="872"/>
      <c r="BC36" s="872"/>
      <c r="BD36" s="872"/>
      <c r="BE36" s="872"/>
      <c r="BF36" s="872"/>
      <c r="BG36" s="872"/>
      <c r="BH36" s="873"/>
      <c r="BI36" s="922"/>
      <c r="BJ36" s="923"/>
      <c r="BK36" s="923"/>
      <c r="BL36" s="923"/>
      <c r="BM36" s="923"/>
      <c r="BN36" s="923"/>
      <c r="BO36" s="923"/>
      <c r="BP36" s="923"/>
      <c r="BQ36" s="923"/>
      <c r="BR36" s="924"/>
    </row>
    <row r="37" spans="1:70" ht="12.95" customHeight="1" x14ac:dyDescent="0.15">
      <c r="A37" s="717" t="s">
        <v>23</v>
      </c>
      <c r="B37" s="718"/>
      <c r="C37" s="718"/>
      <c r="D37" s="718"/>
      <c r="E37" s="718"/>
      <c r="F37" s="718"/>
      <c r="G37" s="718"/>
      <c r="H37" s="718"/>
      <c r="I37" s="718"/>
      <c r="J37" s="718"/>
      <c r="K37" s="718"/>
      <c r="L37" s="718"/>
      <c r="M37" s="718"/>
      <c r="N37" s="718"/>
      <c r="O37" s="718"/>
      <c r="P37" s="718"/>
      <c r="Q37" s="718"/>
      <c r="R37" s="719"/>
      <c r="S37" s="726">
        <f>SUM(S19:AB36)</f>
        <v>38000000</v>
      </c>
      <c r="T37" s="727"/>
      <c r="U37" s="727"/>
      <c r="V37" s="727"/>
      <c r="W37" s="727"/>
      <c r="X37" s="727"/>
      <c r="Y37" s="727"/>
      <c r="Z37" s="727"/>
      <c r="AA37" s="727"/>
      <c r="AB37" s="728"/>
      <c r="AC37" s="880"/>
      <c r="AD37" s="881"/>
      <c r="AE37" s="881"/>
      <c r="AF37" s="881"/>
      <c r="AG37" s="884"/>
      <c r="AH37" s="881"/>
      <c r="AI37" s="881"/>
      <c r="AJ37" s="885"/>
      <c r="AK37" s="888">
        <f>SUM(AK19:AR36)</f>
        <v>21350000</v>
      </c>
      <c r="AL37" s="888"/>
      <c r="AM37" s="888"/>
      <c r="AN37" s="888"/>
      <c r="AO37" s="888"/>
      <c r="AP37" s="888"/>
      <c r="AQ37" s="888"/>
      <c r="AR37" s="889"/>
      <c r="AS37" s="880"/>
      <c r="AT37" s="881"/>
      <c r="AU37" s="881"/>
      <c r="AV37" s="885"/>
      <c r="AW37" s="884"/>
      <c r="AX37" s="881"/>
      <c r="AY37" s="881">
        <f>SUM(AY19:BH36)</f>
        <v>26900000</v>
      </c>
      <c r="AZ37" s="885"/>
      <c r="BA37" s="888">
        <f>SUM(BA19:BH36)</f>
        <v>26900000</v>
      </c>
      <c r="BB37" s="888"/>
      <c r="BC37" s="888"/>
      <c r="BD37" s="888"/>
      <c r="BE37" s="888"/>
      <c r="BF37" s="888"/>
      <c r="BG37" s="888"/>
      <c r="BH37" s="889"/>
      <c r="BI37" s="913">
        <f>SUM(BI19:BR36)</f>
        <v>5550000</v>
      </c>
      <c r="BJ37" s="914"/>
      <c r="BK37" s="914"/>
      <c r="BL37" s="914"/>
      <c r="BM37" s="914"/>
      <c r="BN37" s="914"/>
      <c r="BO37" s="914"/>
      <c r="BP37" s="914"/>
      <c r="BQ37" s="914"/>
      <c r="BR37" s="915"/>
    </row>
    <row r="38" spans="1:70" ht="12.95" customHeight="1" thickBot="1" x14ac:dyDescent="0.2">
      <c r="A38" s="720"/>
      <c r="B38" s="721"/>
      <c r="C38" s="721"/>
      <c r="D38" s="721"/>
      <c r="E38" s="721"/>
      <c r="F38" s="721"/>
      <c r="G38" s="721"/>
      <c r="H38" s="721"/>
      <c r="I38" s="721"/>
      <c r="J38" s="721"/>
      <c r="K38" s="721"/>
      <c r="L38" s="721"/>
      <c r="M38" s="721"/>
      <c r="N38" s="721"/>
      <c r="O38" s="721"/>
      <c r="P38" s="721"/>
      <c r="Q38" s="721"/>
      <c r="R38" s="722"/>
      <c r="S38" s="729"/>
      <c r="T38" s="730"/>
      <c r="U38" s="730"/>
      <c r="V38" s="730"/>
      <c r="W38" s="730"/>
      <c r="X38" s="730"/>
      <c r="Y38" s="730"/>
      <c r="Z38" s="730"/>
      <c r="AA38" s="730"/>
      <c r="AB38" s="731"/>
      <c r="AC38" s="882"/>
      <c r="AD38" s="883"/>
      <c r="AE38" s="883"/>
      <c r="AF38" s="883"/>
      <c r="AG38" s="886"/>
      <c r="AH38" s="883"/>
      <c r="AI38" s="883"/>
      <c r="AJ38" s="887"/>
      <c r="AK38" s="890"/>
      <c r="AL38" s="890"/>
      <c r="AM38" s="890"/>
      <c r="AN38" s="890"/>
      <c r="AO38" s="890"/>
      <c r="AP38" s="890"/>
      <c r="AQ38" s="890"/>
      <c r="AR38" s="891"/>
      <c r="AS38" s="882"/>
      <c r="AT38" s="883"/>
      <c r="AU38" s="883"/>
      <c r="AV38" s="887"/>
      <c r="AW38" s="886"/>
      <c r="AX38" s="883"/>
      <c r="AY38" s="883"/>
      <c r="AZ38" s="887"/>
      <c r="BA38" s="890"/>
      <c r="BB38" s="890"/>
      <c r="BC38" s="890"/>
      <c r="BD38" s="890"/>
      <c r="BE38" s="890"/>
      <c r="BF38" s="890"/>
      <c r="BG38" s="890"/>
      <c r="BH38" s="891"/>
      <c r="BI38" s="916"/>
      <c r="BJ38" s="917"/>
      <c r="BK38" s="917"/>
      <c r="BL38" s="917"/>
      <c r="BM38" s="917"/>
      <c r="BN38" s="917"/>
      <c r="BO38" s="917"/>
      <c r="BP38" s="917"/>
      <c r="BQ38" s="917"/>
      <c r="BR38" s="918"/>
    </row>
    <row r="39" spans="1:70" ht="12.95" customHeight="1" x14ac:dyDescent="0.15">
      <c r="A39" s="717" t="s">
        <v>38</v>
      </c>
      <c r="B39" s="718"/>
      <c r="C39" s="718"/>
      <c r="D39" s="718"/>
      <c r="E39" s="718"/>
      <c r="F39" s="718"/>
      <c r="G39" s="718"/>
      <c r="H39" s="718"/>
      <c r="I39" s="718"/>
      <c r="J39" s="718"/>
      <c r="K39" s="718"/>
      <c r="L39" s="718"/>
      <c r="M39" s="718"/>
      <c r="N39" s="718"/>
      <c r="O39" s="718"/>
      <c r="P39" s="718"/>
      <c r="Q39" s="718"/>
      <c r="R39" s="719"/>
      <c r="S39" s="777">
        <f>ROUNDDOWN(S37*$BP$43,0)</f>
        <v>3800000</v>
      </c>
      <c r="T39" s="778"/>
      <c r="U39" s="778"/>
      <c r="V39" s="778"/>
      <c r="W39" s="778"/>
      <c r="X39" s="778"/>
      <c r="Y39" s="778"/>
      <c r="Z39" s="778"/>
      <c r="AA39" s="778"/>
      <c r="AB39" s="779"/>
      <c r="AC39" s="909"/>
      <c r="AD39" s="910"/>
      <c r="AE39" s="910"/>
      <c r="AF39" s="910"/>
      <c r="AG39" s="910"/>
      <c r="AH39" s="910"/>
      <c r="AI39" s="910"/>
      <c r="AJ39" s="910"/>
      <c r="AK39" s="900">
        <f>ROUNDDOWN(AK37*$BP$43,0)</f>
        <v>2135000</v>
      </c>
      <c r="AL39" s="901"/>
      <c r="AM39" s="901"/>
      <c r="AN39" s="901"/>
      <c r="AO39" s="901"/>
      <c r="AP39" s="901"/>
      <c r="AQ39" s="901"/>
      <c r="AR39" s="902"/>
      <c r="AS39" s="909"/>
      <c r="AT39" s="910"/>
      <c r="AU39" s="910"/>
      <c r="AV39" s="910"/>
      <c r="AW39" s="910"/>
      <c r="AX39" s="910"/>
      <c r="AY39" s="910">
        <f>ROUNDDOWN(AY37*$BP$43,0)</f>
        <v>2690000</v>
      </c>
      <c r="AZ39" s="910"/>
      <c r="BA39" s="900">
        <f>ROUNDDOWN(BA37*$BP$43,0)</f>
        <v>2690000</v>
      </c>
      <c r="BB39" s="901"/>
      <c r="BC39" s="901"/>
      <c r="BD39" s="901"/>
      <c r="BE39" s="901"/>
      <c r="BF39" s="901"/>
      <c r="BG39" s="901"/>
      <c r="BH39" s="902"/>
      <c r="BI39" s="900">
        <f>ROUNDDOWN(BI37*$BP$43,0)</f>
        <v>555000</v>
      </c>
      <c r="BJ39" s="901"/>
      <c r="BK39" s="901"/>
      <c r="BL39" s="901"/>
      <c r="BM39" s="901"/>
      <c r="BN39" s="901"/>
      <c r="BO39" s="901"/>
      <c r="BP39" s="901"/>
      <c r="BQ39" s="901"/>
      <c r="BR39" s="902"/>
    </row>
    <row r="40" spans="1:70" ht="12.95" customHeight="1" x14ac:dyDescent="0.15">
      <c r="A40" s="743"/>
      <c r="B40" s="744"/>
      <c r="C40" s="744"/>
      <c r="D40" s="744"/>
      <c r="E40" s="744"/>
      <c r="F40" s="744"/>
      <c r="G40" s="744"/>
      <c r="H40" s="744"/>
      <c r="I40" s="744"/>
      <c r="J40" s="744"/>
      <c r="K40" s="744"/>
      <c r="L40" s="744"/>
      <c r="M40" s="744"/>
      <c r="N40" s="744"/>
      <c r="O40" s="744"/>
      <c r="P40" s="744"/>
      <c r="Q40" s="744"/>
      <c r="R40" s="745"/>
      <c r="S40" s="780"/>
      <c r="T40" s="781"/>
      <c r="U40" s="781"/>
      <c r="V40" s="781"/>
      <c r="W40" s="781"/>
      <c r="X40" s="781"/>
      <c r="Y40" s="781"/>
      <c r="Z40" s="781"/>
      <c r="AA40" s="781"/>
      <c r="AB40" s="782"/>
      <c r="AC40" s="911"/>
      <c r="AD40" s="912"/>
      <c r="AE40" s="912"/>
      <c r="AF40" s="912"/>
      <c r="AG40" s="912"/>
      <c r="AH40" s="912"/>
      <c r="AI40" s="912"/>
      <c r="AJ40" s="912"/>
      <c r="AK40" s="903"/>
      <c r="AL40" s="904"/>
      <c r="AM40" s="904"/>
      <c r="AN40" s="904"/>
      <c r="AO40" s="904"/>
      <c r="AP40" s="904"/>
      <c r="AQ40" s="904"/>
      <c r="AR40" s="905"/>
      <c r="AS40" s="911"/>
      <c r="AT40" s="912"/>
      <c r="AU40" s="912"/>
      <c r="AV40" s="912"/>
      <c r="AW40" s="912"/>
      <c r="AX40" s="912"/>
      <c r="AY40" s="912"/>
      <c r="AZ40" s="912"/>
      <c r="BA40" s="903"/>
      <c r="BB40" s="904"/>
      <c r="BC40" s="904"/>
      <c r="BD40" s="904"/>
      <c r="BE40" s="904"/>
      <c r="BF40" s="904"/>
      <c r="BG40" s="904"/>
      <c r="BH40" s="905"/>
      <c r="BI40" s="903"/>
      <c r="BJ40" s="904"/>
      <c r="BK40" s="904"/>
      <c r="BL40" s="904"/>
      <c r="BM40" s="904"/>
      <c r="BN40" s="904"/>
      <c r="BO40" s="904"/>
      <c r="BP40" s="904"/>
      <c r="BQ40" s="904"/>
      <c r="BR40" s="905"/>
    </row>
    <row r="41" spans="1:70" ht="12.95" customHeight="1" x14ac:dyDescent="0.15">
      <c r="A41" s="746" t="s">
        <v>2</v>
      </c>
      <c r="B41" s="747"/>
      <c r="C41" s="747"/>
      <c r="D41" s="747"/>
      <c r="E41" s="747"/>
      <c r="F41" s="747"/>
      <c r="G41" s="747"/>
      <c r="H41" s="747"/>
      <c r="I41" s="747"/>
      <c r="J41" s="747"/>
      <c r="K41" s="747"/>
      <c r="L41" s="747"/>
      <c r="M41" s="747"/>
      <c r="N41" s="747"/>
      <c r="O41" s="747"/>
      <c r="P41" s="747"/>
      <c r="Q41" s="747"/>
      <c r="R41" s="748"/>
      <c r="S41" s="765">
        <f>S37+S39</f>
        <v>41800000</v>
      </c>
      <c r="T41" s="766"/>
      <c r="U41" s="766"/>
      <c r="V41" s="766"/>
      <c r="W41" s="766"/>
      <c r="X41" s="766"/>
      <c r="Y41" s="766"/>
      <c r="Z41" s="766"/>
      <c r="AA41" s="766"/>
      <c r="AB41" s="767"/>
      <c r="AC41" s="892"/>
      <c r="AD41" s="893"/>
      <c r="AE41" s="893"/>
      <c r="AF41" s="893"/>
      <c r="AG41" s="893"/>
      <c r="AH41" s="893"/>
      <c r="AI41" s="893"/>
      <c r="AJ41" s="893"/>
      <c r="AK41" s="896">
        <f>AK37+AK39</f>
        <v>23485000</v>
      </c>
      <c r="AL41" s="897"/>
      <c r="AM41" s="897"/>
      <c r="AN41" s="897"/>
      <c r="AO41" s="897"/>
      <c r="AP41" s="897"/>
      <c r="AQ41" s="897"/>
      <c r="AR41" s="898"/>
      <c r="AS41" s="892"/>
      <c r="AT41" s="893"/>
      <c r="AU41" s="893"/>
      <c r="AV41" s="893"/>
      <c r="AW41" s="893"/>
      <c r="AX41" s="893"/>
      <c r="AY41" s="893">
        <f>AY37+AY39</f>
        <v>29590000</v>
      </c>
      <c r="AZ41" s="893"/>
      <c r="BA41" s="896">
        <f>BA37+BA39</f>
        <v>29590000</v>
      </c>
      <c r="BB41" s="897"/>
      <c r="BC41" s="897"/>
      <c r="BD41" s="897"/>
      <c r="BE41" s="897"/>
      <c r="BF41" s="897"/>
      <c r="BG41" s="897"/>
      <c r="BH41" s="898"/>
      <c r="BI41" s="906">
        <f>BI37+BI39</f>
        <v>6105000</v>
      </c>
      <c r="BJ41" s="907"/>
      <c r="BK41" s="907"/>
      <c r="BL41" s="907"/>
      <c r="BM41" s="907"/>
      <c r="BN41" s="907"/>
      <c r="BO41" s="907"/>
      <c r="BP41" s="907"/>
      <c r="BQ41" s="907"/>
      <c r="BR41" s="908"/>
    </row>
    <row r="42" spans="1:70" ht="12.95" customHeight="1" thickBot="1" x14ac:dyDescent="0.2">
      <c r="A42" s="720"/>
      <c r="B42" s="721"/>
      <c r="C42" s="721"/>
      <c r="D42" s="721"/>
      <c r="E42" s="721"/>
      <c r="F42" s="721"/>
      <c r="G42" s="721"/>
      <c r="H42" s="721"/>
      <c r="I42" s="721"/>
      <c r="J42" s="721"/>
      <c r="K42" s="721"/>
      <c r="L42" s="721"/>
      <c r="M42" s="721"/>
      <c r="N42" s="721"/>
      <c r="O42" s="721"/>
      <c r="P42" s="721"/>
      <c r="Q42" s="721"/>
      <c r="R42" s="722"/>
      <c r="S42" s="768"/>
      <c r="T42" s="769"/>
      <c r="U42" s="769"/>
      <c r="V42" s="769"/>
      <c r="W42" s="769"/>
      <c r="X42" s="769"/>
      <c r="Y42" s="769"/>
      <c r="Z42" s="769"/>
      <c r="AA42" s="769"/>
      <c r="AB42" s="770"/>
      <c r="AC42" s="894"/>
      <c r="AD42" s="895"/>
      <c r="AE42" s="895"/>
      <c r="AF42" s="895"/>
      <c r="AG42" s="895"/>
      <c r="AH42" s="895"/>
      <c r="AI42" s="895"/>
      <c r="AJ42" s="895"/>
      <c r="AK42" s="899"/>
      <c r="AL42" s="890"/>
      <c r="AM42" s="890"/>
      <c r="AN42" s="890"/>
      <c r="AO42" s="890"/>
      <c r="AP42" s="890"/>
      <c r="AQ42" s="890"/>
      <c r="AR42" s="891"/>
      <c r="AS42" s="894"/>
      <c r="AT42" s="895"/>
      <c r="AU42" s="895"/>
      <c r="AV42" s="895"/>
      <c r="AW42" s="895"/>
      <c r="AX42" s="895"/>
      <c r="AY42" s="895"/>
      <c r="AZ42" s="895"/>
      <c r="BA42" s="899"/>
      <c r="BB42" s="890"/>
      <c r="BC42" s="890"/>
      <c r="BD42" s="890"/>
      <c r="BE42" s="890"/>
      <c r="BF42" s="890"/>
      <c r="BG42" s="890"/>
      <c r="BH42" s="891"/>
      <c r="BI42" s="729"/>
      <c r="BJ42" s="730"/>
      <c r="BK42" s="730"/>
      <c r="BL42" s="730"/>
      <c r="BM42" s="730"/>
      <c r="BN42" s="730"/>
      <c r="BO42" s="730"/>
      <c r="BP42" s="730"/>
      <c r="BQ42" s="730"/>
      <c r="BR42" s="731"/>
    </row>
    <row r="43" spans="1:70" ht="12.95" customHeight="1" x14ac:dyDescent="0.15">
      <c r="A43" s="87" t="s">
        <v>1</v>
      </c>
      <c r="BM43" s="757" t="s">
        <v>18</v>
      </c>
      <c r="BN43" s="757"/>
      <c r="BO43" s="757"/>
      <c r="BP43" s="755">
        <v>0.1</v>
      </c>
      <c r="BQ43" s="755"/>
      <c r="BR43" s="755"/>
    </row>
    <row r="44" spans="1:70" ht="12.95" customHeight="1" thickBot="1" x14ac:dyDescent="0.2">
      <c r="A44" s="88" t="s">
        <v>19</v>
      </c>
      <c r="AI44" s="89" t="s">
        <v>25</v>
      </c>
      <c r="BM44" s="758"/>
      <c r="BN44" s="758"/>
      <c r="BO44" s="758"/>
      <c r="BP44" s="756"/>
      <c r="BQ44" s="756"/>
      <c r="BR44" s="756"/>
    </row>
    <row r="45" spans="1:70" ht="12.95" customHeight="1" x14ac:dyDescent="0.15">
      <c r="A45" s="88" t="s">
        <v>22</v>
      </c>
      <c r="AI45" s="89" t="s">
        <v>28</v>
      </c>
      <c r="BC45" s="89" t="s">
        <v>12</v>
      </c>
    </row>
    <row r="46" spans="1:70" ht="12.95" customHeight="1" x14ac:dyDescent="0.15">
      <c r="A46" s="88" t="s">
        <v>30</v>
      </c>
      <c r="AI46" s="89" t="s">
        <v>29</v>
      </c>
      <c r="BC46" s="749"/>
      <c r="BD46" s="750"/>
      <c r="BE46" s="750"/>
      <c r="BF46" s="751"/>
      <c r="BG46" s="749"/>
      <c r="BH46" s="750"/>
      <c r="BI46" s="750"/>
      <c r="BJ46" s="751"/>
      <c r="BK46" s="749"/>
      <c r="BL46" s="750"/>
      <c r="BM46" s="750"/>
      <c r="BN46" s="751"/>
      <c r="BO46" s="752" t="s">
        <v>10</v>
      </c>
      <c r="BP46" s="753"/>
      <c r="BQ46" s="753"/>
      <c r="BR46" s="754"/>
    </row>
    <row r="47" spans="1:70" ht="12.95" customHeight="1" x14ac:dyDescent="0.15">
      <c r="A47" s="88" t="s">
        <v>20</v>
      </c>
      <c r="B47" s="89"/>
      <c r="BC47" s="90"/>
      <c r="BD47" s="91"/>
      <c r="BE47" s="91"/>
      <c r="BF47" s="92"/>
      <c r="BG47" s="90"/>
      <c r="BH47" s="91"/>
      <c r="BI47" s="91"/>
      <c r="BJ47" s="92"/>
      <c r="BK47" s="91"/>
      <c r="BL47" s="91"/>
      <c r="BM47" s="91"/>
      <c r="BN47" s="93"/>
      <c r="BO47" s="94"/>
      <c r="BP47" s="94"/>
      <c r="BQ47" s="94"/>
      <c r="BR47" s="93"/>
    </row>
    <row r="48" spans="1:70" ht="12.95" customHeight="1" x14ac:dyDescent="0.15">
      <c r="A48" s="89" t="s">
        <v>26</v>
      </c>
      <c r="B48" s="89"/>
      <c r="C48" s="89"/>
      <c r="D48" s="89"/>
      <c r="E48" s="89"/>
      <c r="F48" s="89"/>
      <c r="AS48" s="73"/>
      <c r="BC48" s="90"/>
      <c r="BD48" s="91"/>
      <c r="BE48" s="91"/>
      <c r="BF48" s="92"/>
      <c r="BG48" s="90"/>
      <c r="BH48" s="91"/>
      <c r="BI48" s="91"/>
      <c r="BJ48" s="92"/>
      <c r="BK48" s="91"/>
      <c r="BL48" s="91"/>
      <c r="BM48" s="91"/>
      <c r="BN48" s="95"/>
      <c r="BO48" s="96"/>
      <c r="BP48" s="96"/>
      <c r="BQ48" s="96"/>
      <c r="BR48" s="95"/>
    </row>
    <row r="49" spans="1:70" ht="12.95" customHeight="1" x14ac:dyDescent="0.15">
      <c r="A49" s="89" t="s">
        <v>24</v>
      </c>
      <c r="B49" s="89"/>
      <c r="C49" s="89"/>
      <c r="D49" s="89"/>
      <c r="E49" s="89"/>
      <c r="F49" s="89"/>
      <c r="AS49" s="72" t="s">
        <v>84</v>
      </c>
      <c r="BC49" s="90"/>
      <c r="BD49" s="91"/>
      <c r="BE49" s="91"/>
      <c r="BF49" s="92"/>
      <c r="BG49" s="90"/>
      <c r="BH49" s="91"/>
      <c r="BI49" s="91"/>
      <c r="BJ49" s="92"/>
      <c r="BK49" s="91"/>
      <c r="BL49" s="91"/>
      <c r="BM49" s="91"/>
      <c r="BN49" s="95"/>
      <c r="BO49" s="96"/>
      <c r="BP49" s="96"/>
      <c r="BQ49" s="96"/>
      <c r="BR49" s="95"/>
    </row>
    <row r="50" spans="1:70" ht="12.95" customHeight="1" x14ac:dyDescent="0.15">
      <c r="A50" s="89" t="s">
        <v>27</v>
      </c>
      <c r="G50" s="89"/>
      <c r="H50" s="89"/>
      <c r="BC50" s="97"/>
      <c r="BD50" s="98"/>
      <c r="BE50" s="98"/>
      <c r="BF50" s="99"/>
      <c r="BG50" s="97"/>
      <c r="BH50" s="98"/>
      <c r="BI50" s="98"/>
      <c r="BJ50" s="99"/>
      <c r="BK50" s="98"/>
      <c r="BL50" s="98"/>
      <c r="BM50" s="98"/>
      <c r="BN50" s="100"/>
      <c r="BO50" s="101"/>
      <c r="BP50" s="101"/>
      <c r="BQ50" s="101"/>
      <c r="BR50" s="100"/>
    </row>
    <row r="53" spans="1:70" ht="12.95" customHeight="1" x14ac:dyDescent="0.15">
      <c r="A53" s="89"/>
    </row>
    <row r="54" spans="1:70" ht="12.95" customHeight="1" x14ac:dyDescent="0.15">
      <c r="A54" s="89"/>
    </row>
    <row r="55" spans="1:70" ht="12.95" customHeight="1" x14ac:dyDescent="0.15">
      <c r="B55" s="89"/>
    </row>
    <row r="56" spans="1:70" ht="12.95" customHeight="1" x14ac:dyDescent="0.15">
      <c r="A56" s="89"/>
      <c r="B56" s="89"/>
    </row>
    <row r="57" spans="1:70" ht="12.95" customHeight="1" x14ac:dyDescent="0.15">
      <c r="A57" s="89"/>
    </row>
    <row r="58" spans="1:70" ht="12.95" customHeight="1" x14ac:dyDescent="0.15">
      <c r="A58" s="89"/>
    </row>
  </sheetData>
  <sheetProtection selectLockedCells="1"/>
  <mergeCells count="164">
    <mergeCell ref="BL2:BL3"/>
    <mergeCell ref="BM2:BN3"/>
    <mergeCell ref="BO2:BO3"/>
    <mergeCell ref="BP2:BQ3"/>
    <mergeCell ref="BR2:BR3"/>
    <mergeCell ref="U4:Z5"/>
    <mergeCell ref="B2:P3"/>
    <mergeCell ref="T2:AP3"/>
    <mergeCell ref="AV2:AX3"/>
    <mergeCell ref="AY2:BA3"/>
    <mergeCell ref="BF2:BH3"/>
    <mergeCell ref="BI2:BK3"/>
    <mergeCell ref="B5:M5"/>
    <mergeCell ref="AT5:BE5"/>
    <mergeCell ref="BF5:BQ5"/>
    <mergeCell ref="B6:M7"/>
    <mergeCell ref="U6:AL9"/>
    <mergeCell ref="AT6:BE7"/>
    <mergeCell ref="BF6:BQ7"/>
    <mergeCell ref="B9:M9"/>
    <mergeCell ref="AT9:AV10"/>
    <mergeCell ref="AW9:BK10"/>
    <mergeCell ref="BL9:BQ15"/>
    <mergeCell ref="B10:M11"/>
    <mergeCell ref="P11:U12"/>
    <mergeCell ref="AT11:AV13"/>
    <mergeCell ref="AW11:BK13"/>
    <mergeCell ref="B13:M13"/>
    <mergeCell ref="P13:AQ15"/>
    <mergeCell ref="B14:M15"/>
    <mergeCell ref="AT14:AV15"/>
    <mergeCell ref="AW14:BK15"/>
    <mergeCell ref="BI18:BR18"/>
    <mergeCell ref="A19:F20"/>
    <mergeCell ref="G19:R20"/>
    <mergeCell ref="S19:AB20"/>
    <mergeCell ref="A17:F18"/>
    <mergeCell ref="G17:R18"/>
    <mergeCell ref="S17:AB18"/>
    <mergeCell ref="AC17:AR17"/>
    <mergeCell ref="AS17:BH17"/>
    <mergeCell ref="BI17:BR17"/>
    <mergeCell ref="BI19:BR20"/>
    <mergeCell ref="AC18:AF18"/>
    <mergeCell ref="BI21:BR22"/>
    <mergeCell ref="A23:F24"/>
    <mergeCell ref="G23:R24"/>
    <mergeCell ref="S23:AB24"/>
    <mergeCell ref="BI23:BR24"/>
    <mergeCell ref="A21:F22"/>
    <mergeCell ref="G21:R22"/>
    <mergeCell ref="S21:AB22"/>
    <mergeCell ref="AC21:AF22"/>
    <mergeCell ref="AG21:AJ22"/>
    <mergeCell ref="AK21:AR22"/>
    <mergeCell ref="AS21:AV22"/>
    <mergeCell ref="BI29:BR30"/>
    <mergeCell ref="A31:F32"/>
    <mergeCell ref="G31:R32"/>
    <mergeCell ref="S31:AB32"/>
    <mergeCell ref="BI31:BR32"/>
    <mergeCell ref="A29:F30"/>
    <mergeCell ref="G29:R30"/>
    <mergeCell ref="S29:AB30"/>
    <mergeCell ref="BI25:BR26"/>
    <mergeCell ref="A27:F28"/>
    <mergeCell ref="G27:R28"/>
    <mergeCell ref="S27:AB28"/>
    <mergeCell ref="BI27:BR28"/>
    <mergeCell ref="A25:F26"/>
    <mergeCell ref="G25:R26"/>
    <mergeCell ref="S25:AB26"/>
    <mergeCell ref="AC27:AF28"/>
    <mergeCell ref="AG27:AJ28"/>
    <mergeCell ref="AK27:AR28"/>
    <mergeCell ref="AS27:AV28"/>
    <mergeCell ref="A37:R38"/>
    <mergeCell ref="S37:AB38"/>
    <mergeCell ref="BI37:BR38"/>
    <mergeCell ref="BI33:BR34"/>
    <mergeCell ref="A35:F36"/>
    <mergeCell ref="G35:R36"/>
    <mergeCell ref="S35:AB36"/>
    <mergeCell ref="BI35:BR36"/>
    <mergeCell ref="A33:F34"/>
    <mergeCell ref="G33:R34"/>
    <mergeCell ref="S33:AB34"/>
    <mergeCell ref="AC33:AF34"/>
    <mergeCell ref="AG33:AJ34"/>
    <mergeCell ref="AK33:AR34"/>
    <mergeCell ref="AS33:AV34"/>
    <mergeCell ref="A39:R40"/>
    <mergeCell ref="S39:AB40"/>
    <mergeCell ref="BI39:BR40"/>
    <mergeCell ref="BI41:BR42"/>
    <mergeCell ref="BM43:BO44"/>
    <mergeCell ref="BP43:BR44"/>
    <mergeCell ref="AC39:AJ40"/>
    <mergeCell ref="AK39:AR40"/>
    <mergeCell ref="AS39:AZ40"/>
    <mergeCell ref="BA39:BH40"/>
    <mergeCell ref="BC46:BF46"/>
    <mergeCell ref="BG46:BJ46"/>
    <mergeCell ref="BK46:BN46"/>
    <mergeCell ref="BO46:BR46"/>
    <mergeCell ref="A41:R42"/>
    <mergeCell ref="S41:AB42"/>
    <mergeCell ref="AC41:AJ42"/>
    <mergeCell ref="AK41:AR42"/>
    <mergeCell ref="AS41:AZ42"/>
    <mergeCell ref="BA41:BH42"/>
    <mergeCell ref="AG18:AJ18"/>
    <mergeCell ref="AK18:AR18"/>
    <mergeCell ref="AS18:AV18"/>
    <mergeCell ref="AW18:AZ18"/>
    <mergeCell ref="BA18:BH18"/>
    <mergeCell ref="AC19:AF20"/>
    <mergeCell ref="AG19:AJ20"/>
    <mergeCell ref="AK19:AR20"/>
    <mergeCell ref="AS19:AV20"/>
    <mergeCell ref="AW19:AZ20"/>
    <mergeCell ref="BA19:BH20"/>
    <mergeCell ref="AW21:AZ22"/>
    <mergeCell ref="BA21:BH22"/>
    <mergeCell ref="AC23:AF24"/>
    <mergeCell ref="AG23:AJ24"/>
    <mergeCell ref="AK23:AR24"/>
    <mergeCell ref="AS23:AV24"/>
    <mergeCell ref="AW23:AZ24"/>
    <mergeCell ref="BA23:BH24"/>
    <mergeCell ref="AC25:AF26"/>
    <mergeCell ref="AG25:AJ26"/>
    <mergeCell ref="AK25:AR26"/>
    <mergeCell ref="AS25:AV26"/>
    <mergeCell ref="AW25:AZ26"/>
    <mergeCell ref="BA25:BH26"/>
    <mergeCell ref="AW27:AZ28"/>
    <mergeCell ref="BA27:BH28"/>
    <mergeCell ref="AC29:AF30"/>
    <mergeCell ref="AG29:AJ30"/>
    <mergeCell ref="AK29:AR30"/>
    <mergeCell ref="AS29:AV30"/>
    <mergeCell ref="AW29:AZ30"/>
    <mergeCell ref="BA29:BH30"/>
    <mergeCell ref="AC31:AF32"/>
    <mergeCell ref="AG31:AJ32"/>
    <mergeCell ref="AK31:AR32"/>
    <mergeCell ref="AS31:AV32"/>
    <mergeCell ref="AW31:AZ32"/>
    <mergeCell ref="BA31:BH32"/>
    <mergeCell ref="AW33:AZ34"/>
    <mergeCell ref="BA33:BH34"/>
    <mergeCell ref="AC35:AF36"/>
    <mergeCell ref="AG35:AJ36"/>
    <mergeCell ref="AK35:AR36"/>
    <mergeCell ref="AS35:AV36"/>
    <mergeCell ref="AW35:AZ36"/>
    <mergeCell ref="BA35:BH36"/>
    <mergeCell ref="AC37:AF38"/>
    <mergeCell ref="AG37:AJ38"/>
    <mergeCell ref="AK37:AR38"/>
    <mergeCell ref="AS37:AV38"/>
    <mergeCell ref="AW37:AZ38"/>
    <mergeCell ref="BA37:BH38"/>
  </mergeCells>
  <phoneticPr fontId="2"/>
  <dataValidations count="6">
    <dataValidation type="textLength" operator="equal" allowBlank="1" showInputMessage="1" showErrorMessage="1" errorTitle="桁数エラー" error="13桁で入力してください" promptTitle="T　は入力不要です" prompt="半角数字13桁のみ" sqref="BF6:BQ8" xr:uid="{38CE6E13-F979-432B-937D-60DFF6CD31BA}">
      <formula1>13</formula1>
    </dataValidation>
    <dataValidation type="textLength" operator="equal" allowBlank="1" showInputMessage="1" showErrorMessage="1" errorTitle="文字数エラー" error="8文字で入力してください" sqref="AT6" xr:uid="{B2348C66-F2B9-4A4C-AD5D-2A78A72B75AC}">
      <formula1>8</formula1>
    </dataValidation>
    <dataValidation type="textLength" operator="equal" allowBlank="1" showInputMessage="1" showErrorMessage="1" errorTitle="文字数エラー" error="10文字で入力してください" sqref="B6" xr:uid="{AD9A4CAA-4779-44D4-B9B4-19AA0F99BBEB}">
      <formula1>10</formula1>
    </dataValidation>
    <dataValidation type="textLength" operator="equal" allowBlank="1" showInputMessage="1" showErrorMessage="1" errorTitle="文字数エラー" error="ハイフンを含めた10文字で入力してください" sqref="B10:M12" xr:uid="{8A17A4F6-17CE-446D-B3DE-40017F5F7C3C}">
      <formula1>10</formula1>
    </dataValidation>
    <dataValidation type="whole" allowBlank="1" showInputMessage="1" showErrorMessage="1" error="不正な値です" sqref="AV2:AX3" xr:uid="{0B52F934-517A-4DC9-81D6-ECF0143175AF}">
      <formula1>1</formula1>
      <formula2>12</formula2>
    </dataValidation>
    <dataValidation operator="equal" allowBlank="1" showInputMessage="1" showErrorMessage="1" errorTitle="文字数エラー" error="ハイフンを含めた10文字で入力してください" sqref="B14:M15" xr:uid="{4DBA1CE3-540D-4197-A58B-C25FBCC821EF}"/>
  </dataValidations>
  <pageMargins left="0.51181102362204722" right="0.11811023622047245" top="0.35433070866141736" bottom="0.19685039370078741" header="0.47244094488188981" footer="0.19685039370078741"/>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出来高入力書式(白紙)</vt:lpstr>
      <vt:lpstr>書式 (修正版) (2)</vt:lpstr>
      <vt:lpstr>書式 (修正版)</vt:lpstr>
      <vt:lpstr>書式 (修正版)元</vt:lpstr>
      <vt:lpstr>出来高書式(例示)</vt:lpstr>
      <vt:lpstr>金額入力書式(白紙)</vt:lpstr>
      <vt:lpstr>金額入力書式(例示)</vt:lpstr>
      <vt:lpstr>'金額入力書式(白紙)'!Print_Area</vt:lpstr>
      <vt:lpstr>'金額入力書式(例示)'!Print_Area</vt:lpstr>
      <vt:lpstr>'出来高書式(例示)'!Print_Area</vt:lpstr>
      <vt:lpstr>'出来高入力書式(白紙)'!Print_Area</vt:lpstr>
      <vt:lpstr>'書式 (修正版)'!Print_Area</vt:lpstr>
      <vt:lpstr>'書式 (修正版) (2)'!Print_Area</vt:lpstr>
      <vt:lpstr>'書式 (修正版)元'!Print_Area</vt:lpstr>
      <vt:lpstr>'書式 (修正版) (2)'!入力必須項目</vt:lpstr>
      <vt:lpstr>'書式 (修正版)元'!入力必須項目</vt:lpstr>
      <vt:lpstr>入力必須項目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富田 和之</dc:creator>
  <cp:lastModifiedBy>尾坂 綾</cp:lastModifiedBy>
  <cp:lastPrinted>2023-10-25T02:34:03Z</cp:lastPrinted>
  <dcterms:created xsi:type="dcterms:W3CDTF">2002-05-21T05:48:53Z</dcterms:created>
  <dcterms:modified xsi:type="dcterms:W3CDTF">2023-10-25T02:35:54Z</dcterms:modified>
</cp:coreProperties>
</file>